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19080051\Downloads\"/>
    </mc:Choice>
  </mc:AlternateContent>
  <bookViews>
    <workbookView xWindow="0" yWindow="0" windowWidth="21570" windowHeight="8055"/>
  </bookViews>
  <sheets>
    <sheet name="Sumário" sheetId="7" r:id="rId1"/>
    <sheet name="Deficit_habitacional" sheetId="1" r:id="rId2"/>
    <sheet name="DH_faixa_renda" sheetId="2" r:id="rId3"/>
    <sheet name="DH_Componentes" sheetId="3" r:id="rId4"/>
    <sheet name="Total_domicilios_ocupados" sheetId="4" r:id="rId5"/>
    <sheet name="DH_estratos" sheetId="5" r:id="rId6"/>
    <sheet name="DH_estratos_renda_SM" sheetId="6" r:id="rId7"/>
    <sheet name="Total_dom_ocupados_estratos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2" l="1"/>
  <c r="G18" i="2"/>
  <c r="G30" i="2"/>
  <c r="G32" i="2"/>
  <c r="G39" i="2"/>
  <c r="G26" i="2"/>
  <c r="G48" i="2"/>
  <c r="G22" i="2"/>
  <c r="G7" i="2"/>
  <c r="G28" i="2"/>
  <c r="G12" i="2"/>
  <c r="G24" i="2"/>
  <c r="G37" i="2"/>
  <c r="G16" i="2"/>
  <c r="G52" i="2"/>
  <c r="G54" i="2"/>
  <c r="G20" i="2"/>
  <c r="G46" i="2"/>
  <c r="G44" i="2"/>
  <c r="G35" i="2"/>
  <c r="G10" i="2"/>
  <c r="F42" i="2" l="1"/>
  <c r="F49" i="2"/>
  <c r="G38" i="2" l="1"/>
  <c r="D49" i="2"/>
  <c r="E49" i="2"/>
  <c r="C49" i="2"/>
  <c r="G49" i="2" s="1"/>
  <c r="D42" i="2"/>
  <c r="E42" i="2"/>
  <c r="C42" i="2"/>
  <c r="D33" i="2"/>
  <c r="E33" i="2"/>
  <c r="F33" i="2"/>
  <c r="C33" i="2"/>
  <c r="D14" i="2"/>
  <c r="E14" i="2"/>
  <c r="F14" i="2"/>
  <c r="F56" i="2" s="1"/>
  <c r="C14" i="2"/>
  <c r="D3" i="2"/>
  <c r="E3" i="2"/>
  <c r="F3" i="2"/>
  <c r="C3" i="2"/>
  <c r="E56" i="2" l="1"/>
  <c r="D56" i="2"/>
  <c r="C56" i="2"/>
  <c r="B41" i="4"/>
  <c r="C48" i="4"/>
  <c r="C41" i="4"/>
  <c r="C55" i="4" s="1"/>
  <c r="C32" i="4"/>
  <c r="C13" i="4"/>
  <c r="C2" i="4"/>
  <c r="B2" i="4"/>
  <c r="B13" i="4"/>
  <c r="B32" i="4"/>
  <c r="B48" i="4"/>
  <c r="G56" i="2" l="1"/>
  <c r="B55" i="4"/>
  <c r="H4" i="6" l="1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3" i="6"/>
  <c r="G4" i="2"/>
  <c r="G5" i="2"/>
  <c r="G6" i="2"/>
  <c r="G8" i="2"/>
  <c r="G9" i="2"/>
  <c r="G11" i="2"/>
  <c r="G13" i="2"/>
  <c r="G14" i="2"/>
  <c r="G15" i="2"/>
  <c r="G17" i="2"/>
  <c r="G19" i="2"/>
  <c r="G21" i="2"/>
  <c r="G23" i="2"/>
  <c r="G25" i="2"/>
  <c r="G27" i="2"/>
  <c r="G29" i="2"/>
  <c r="G31" i="2"/>
  <c r="G33" i="2"/>
  <c r="G34" i="2"/>
  <c r="G36" i="2"/>
  <c r="G40" i="2"/>
  <c r="G42" i="2"/>
  <c r="G43" i="2"/>
  <c r="G45" i="2"/>
  <c r="G47" i="2"/>
  <c r="G50" i="2"/>
  <c r="G51" i="2"/>
  <c r="G53" i="2"/>
  <c r="G55" i="2"/>
  <c r="G3" i="2"/>
</calcChain>
</file>

<file path=xl/sharedStrings.xml><?xml version="1.0" encoding="utf-8"?>
<sst xmlns="http://schemas.openxmlformats.org/spreadsheetml/2006/main" count="1152" uniqueCount="253">
  <si>
    <t>Região</t>
  </si>
  <si>
    <t>Norte</t>
  </si>
  <si>
    <t>Rondônia</t>
  </si>
  <si>
    <t>Acre</t>
  </si>
  <si>
    <t>Amazonas</t>
  </si>
  <si>
    <t xml:space="preserve"> RM Manaus</t>
  </si>
  <si>
    <t>Roraima</t>
  </si>
  <si>
    <t>Pará</t>
  </si>
  <si>
    <t xml:space="preserve"> RM Belém</t>
  </si>
  <si>
    <t>Amapá</t>
  </si>
  <si>
    <t xml:space="preserve"> RM Macapá</t>
  </si>
  <si>
    <t>Tocantins</t>
  </si>
  <si>
    <t>Nordeste</t>
  </si>
  <si>
    <t>Maranhão</t>
  </si>
  <si>
    <t xml:space="preserve"> RM Grande São Luís</t>
  </si>
  <si>
    <t>Piauí</t>
  </si>
  <si>
    <t>RIDE Grande Teresina</t>
  </si>
  <si>
    <t>Ceará</t>
  </si>
  <si>
    <t xml:space="preserve"> RM Fortaleza</t>
  </si>
  <si>
    <t>Rio Grande do Norte</t>
  </si>
  <si>
    <t xml:space="preserve"> RM Natal</t>
  </si>
  <si>
    <t>Paraíba</t>
  </si>
  <si>
    <t xml:space="preserve"> RM João Pessoa</t>
  </si>
  <si>
    <t>Pernambuco</t>
  </si>
  <si>
    <t xml:space="preserve"> RM Recife</t>
  </si>
  <si>
    <t>Alagoas</t>
  </si>
  <si>
    <t xml:space="preserve"> RM Maceió</t>
  </si>
  <si>
    <t>Sergipe</t>
  </si>
  <si>
    <t xml:space="preserve"> RM Aracaju</t>
  </si>
  <si>
    <t>Bahia</t>
  </si>
  <si>
    <t xml:space="preserve"> RM Salvador</t>
  </si>
  <si>
    <t>Sudeste</t>
  </si>
  <si>
    <t>Minas Gerais</t>
  </si>
  <si>
    <t xml:space="preserve"> RM Belo Horizonte</t>
  </si>
  <si>
    <t>Espírito Santo</t>
  </si>
  <si>
    <t xml:space="preserve"> RM Grande Vitória</t>
  </si>
  <si>
    <t>Rio de Janeiro</t>
  </si>
  <si>
    <t xml:space="preserve"> RM Rio de Janeiro</t>
  </si>
  <si>
    <t>São Paulo</t>
  </si>
  <si>
    <t xml:space="preserve"> RM São Paulo</t>
  </si>
  <si>
    <t>Sul</t>
  </si>
  <si>
    <t>Paraná</t>
  </si>
  <si>
    <t xml:space="preserve"> RM Curitiba</t>
  </si>
  <si>
    <t>Santa Catarina</t>
  </si>
  <si>
    <t xml:space="preserve"> RM Florianópolis</t>
  </si>
  <si>
    <t>Rio Grande do Sul</t>
  </si>
  <si>
    <t xml:space="preserve"> RM Porto Alegre</t>
  </si>
  <si>
    <t>Centro-Oeste</t>
  </si>
  <si>
    <t>Mato Grosso do Sul</t>
  </si>
  <si>
    <t>Mato Grosso</t>
  </si>
  <si>
    <t xml:space="preserve"> RM Vale do Rio Cuiabá</t>
  </si>
  <si>
    <t>Goiás</t>
  </si>
  <si>
    <t xml:space="preserve"> RM Goiânia</t>
  </si>
  <si>
    <t>Distrito Federal</t>
  </si>
  <si>
    <t>Brasil</t>
  </si>
  <si>
    <t>Urbana</t>
  </si>
  <si>
    <t>Rural</t>
  </si>
  <si>
    <t>Déficit Habitacional</t>
  </si>
  <si>
    <t>Déficit Habitacional Relativo</t>
  </si>
  <si>
    <t>RM Manaus</t>
  </si>
  <si>
    <t>RM Belém</t>
  </si>
  <si>
    <t>RM Macapá</t>
  </si>
  <si>
    <t>RM Grande São Luís</t>
  </si>
  <si>
    <t>RM Fortaleza</t>
  </si>
  <si>
    <t>RM Natal</t>
  </si>
  <si>
    <t>RM João Pessoa</t>
  </si>
  <si>
    <t>RM Recife</t>
  </si>
  <si>
    <t>RM Maceió</t>
  </si>
  <si>
    <t>RM Aracaju</t>
  </si>
  <si>
    <t>RM Salvador</t>
  </si>
  <si>
    <t>RM Belo Horizonte</t>
  </si>
  <si>
    <t>RM Grande Vitória</t>
  </si>
  <si>
    <t>RM Rio de Janeiro</t>
  </si>
  <si>
    <t>RM São Paulo</t>
  </si>
  <si>
    <t>RM Curitiba</t>
  </si>
  <si>
    <t>RM Florianópolis</t>
  </si>
  <si>
    <t>RM Porto Alegre</t>
  </si>
  <si>
    <t>RM Vale do Rio Cuiabá</t>
  </si>
  <si>
    <t>RM Goiânia</t>
  </si>
  <si>
    <t>Ano</t>
  </si>
  <si>
    <t>Especificação</t>
  </si>
  <si>
    <t>Até 1 salário mínimo</t>
  </si>
  <si>
    <t>Mais de 1 até 2 salário mínimo</t>
  </si>
  <si>
    <t>Mais de 2 até 3 salário mínimo</t>
  </si>
  <si>
    <t>Mais de 3 salários mínimos</t>
  </si>
  <si>
    <t>Habitação Precária</t>
  </si>
  <si>
    <t>Coabitação</t>
  </si>
  <si>
    <t>Ônus</t>
  </si>
  <si>
    <t>Domicílios Improvisados</t>
  </si>
  <si>
    <t>Domicílios Rústicos</t>
  </si>
  <si>
    <t>Cômodos</t>
  </si>
  <si>
    <t>Unidades conviventes déficit</t>
  </si>
  <si>
    <t>Total de domicílios particulares ocupados</t>
  </si>
  <si>
    <t>UF</t>
  </si>
  <si>
    <t>Código do Estrato</t>
  </si>
  <si>
    <t>Nome do Estrato</t>
  </si>
  <si>
    <t>Porto-Velho (RO)</t>
  </si>
  <si>
    <t>Vilhena (RO)</t>
  </si>
  <si>
    <t>Ariquemes/Ji-Paraná (RO)</t>
  </si>
  <si>
    <t>Rio Branco (AC)</t>
  </si>
  <si>
    <t>Acre exceto Rio Branco</t>
  </si>
  <si>
    <t>Manaus (AM)</t>
  </si>
  <si>
    <t>Entorno metropolitano de Manaus (AM)</t>
  </si>
  <si>
    <t>Vale do Rio Madeira/Nhamunda (AM)</t>
  </si>
  <si>
    <t>Vale do Rio Juruá e Rio Negro (AM)</t>
  </si>
  <si>
    <t>Vale do Rio Purus (AM)</t>
  </si>
  <si>
    <t>Boa Vista (RR)</t>
  </si>
  <si>
    <t>Roraima exceto Boa Vista</t>
  </si>
  <si>
    <t>Belém (PA)</t>
  </si>
  <si>
    <t>Entorno metropolitano de Belém (PA)</t>
  </si>
  <si>
    <t>Foz do Rio Amazonas (PA)</t>
  </si>
  <si>
    <t>Sudeste Paraense</t>
  </si>
  <si>
    <t>Baixo do Rio Amazonas (PA)</t>
  </si>
  <si>
    <t>Macapá (AP)</t>
  </si>
  <si>
    <t>Santana (AP)</t>
  </si>
  <si>
    <t>Amapá exceto Macapá e Santana</t>
  </si>
  <si>
    <t>Palmas (TO)</t>
  </si>
  <si>
    <t>Norte do Tocantins</t>
  </si>
  <si>
    <t>Centro-Sul do Tocantins</t>
  </si>
  <si>
    <t>São Luís (MA)</t>
  </si>
  <si>
    <t>Entorno metropolitano de São Luis (MA)</t>
  </si>
  <si>
    <t>Entorno metropol. de Teresina no Maranhão</t>
  </si>
  <si>
    <t>Centro-Oeste Maranhense</t>
  </si>
  <si>
    <t>Leste Maranhense</t>
  </si>
  <si>
    <t>Centro-Sul Maranhense</t>
  </si>
  <si>
    <t>Litoral e Baixada Maranhense</t>
  </si>
  <si>
    <t>Teresina (PI)</t>
  </si>
  <si>
    <t>Entorno metropolitano de Teresina (PI)</t>
  </si>
  <si>
    <t>Centro-Leste do Piauí</t>
  </si>
  <si>
    <t>Baixo Parnaíba do Piauí</t>
  </si>
  <si>
    <t>Alto Parnaíba e Chapadas Sul do Piauí</t>
  </si>
  <si>
    <t>Fortaleza (CE)</t>
  </si>
  <si>
    <t>Entorno metropolitano de Fortaleza (CE)</t>
  </si>
  <si>
    <t>Sul do Ceará</t>
  </si>
  <si>
    <t>Sertões do Ceará</t>
  </si>
  <si>
    <t>Litoral Ocidental e Norte do Ceará</t>
  </si>
  <si>
    <t>Litoral Oriental\Vale do R. Jaguaribe (CE)</t>
  </si>
  <si>
    <t>Natal (RN)</t>
  </si>
  <si>
    <t>Entorno metropolitano de Natal (RN)</t>
  </si>
  <si>
    <t>Agreste do Rio Grande do Norte</t>
  </si>
  <si>
    <t>Oeste do Rio Grande do Norte</t>
  </si>
  <si>
    <t>Central do Rio Grande do Norte</t>
  </si>
  <si>
    <t>João Pessoa (PB)</t>
  </si>
  <si>
    <t>Zona da Mata da Paraíba</t>
  </si>
  <si>
    <t>Agreste da Paraíba</t>
  </si>
  <si>
    <t>Borborema e Agreste Central da Paraíba</t>
  </si>
  <si>
    <t>Sertão da Paraíba</t>
  </si>
  <si>
    <t>Recife (PE)</t>
  </si>
  <si>
    <t>Entorno metropolitano de Recife (PE)</t>
  </si>
  <si>
    <t>Sertão de Pernambuco</t>
  </si>
  <si>
    <t>Mata de Pernambuco</t>
  </si>
  <si>
    <t>Agreste de Pernambuco</t>
  </si>
  <si>
    <t>Maceió (AL)</t>
  </si>
  <si>
    <t>Entorno metropolitano de Maceió (AL)</t>
  </si>
  <si>
    <t>Litoral Norte e Mata de Alagoas</t>
  </si>
  <si>
    <t>Litoral Sul e Agreste de Alagoas</t>
  </si>
  <si>
    <t>Sertão de Alagoas</t>
  </si>
  <si>
    <t>Aracaju (SE)</t>
  </si>
  <si>
    <t>Entorno metropolitano de Aracaju (SE)</t>
  </si>
  <si>
    <t>Litoral Sul de Sergipe</t>
  </si>
  <si>
    <t>Litoral Norte de Sergipe</t>
  </si>
  <si>
    <t>Agreste e Sertão de Sergipe</t>
  </si>
  <si>
    <t>Salvador (BA)</t>
  </si>
  <si>
    <t>Entorno metropolitano de Salvador (BA)</t>
  </si>
  <si>
    <t>Litoral Sul da Bahia</t>
  </si>
  <si>
    <t>Litoral Norte e Recôncavo da Bahia</t>
  </si>
  <si>
    <t>Centro-Norte da Bahia</t>
  </si>
  <si>
    <t>Oeste da Bahia</t>
  </si>
  <si>
    <t>Vale do Rio São Francisco (BA)</t>
  </si>
  <si>
    <t>Centro-Sul da Bahia</t>
  </si>
  <si>
    <t>Belo Horizonte (MG)</t>
  </si>
  <si>
    <t>Entorno metropol. de Belo Horizonte (MG)</t>
  </si>
  <si>
    <t>Colar metropolitano de Belo Horizonte (MG)</t>
  </si>
  <si>
    <t>Integrada de Brasília em Minas Gerais</t>
  </si>
  <si>
    <t>Sul de Minas Gerais</t>
  </si>
  <si>
    <t>Triângulo Mineiro</t>
  </si>
  <si>
    <t>Zona da Mata (MG)</t>
  </si>
  <si>
    <t>Norte de Minas Gerais</t>
  </si>
  <si>
    <t>Vale do Rio Doce (MG)</t>
  </si>
  <si>
    <t>Central de Minas Gerais</t>
  </si>
  <si>
    <t>Vitória (ES)</t>
  </si>
  <si>
    <t>Entorno metropolitano de Vitória (ES)</t>
  </si>
  <si>
    <t>Sul do Espírito Santo</t>
  </si>
  <si>
    <t>Litoral Norte do Espírito Santo</t>
  </si>
  <si>
    <t>Noroeste do Espírito Santo</t>
  </si>
  <si>
    <t>Rio de Janeiro (RJ) - Capital</t>
  </si>
  <si>
    <t>Arco metropol. de Duque de Caxias (RJ)</t>
  </si>
  <si>
    <t>Arco metropol. de Nova Iguaçu (RJ)</t>
  </si>
  <si>
    <t>Arco metropol. de Niterói/São Gonçalo (RJ)</t>
  </si>
  <si>
    <t>Lagos do Rio de Janeiro</t>
  </si>
  <si>
    <t>Serrana do Rio de Janeiro</t>
  </si>
  <si>
    <t>Norte do Rio de Janeiro</t>
  </si>
  <si>
    <t>Vale do Rio Paraíba e Costa Verde do RJ</t>
  </si>
  <si>
    <t>São Paulo (SP) - Capital</t>
  </si>
  <si>
    <t>Entorno metropol. Oriental (SP - Capital)</t>
  </si>
  <si>
    <t>Entorno metropol. Ocidental (SP - Capital)</t>
  </si>
  <si>
    <t>Campinas (SP)</t>
  </si>
  <si>
    <t>Baixada Santista (SP)</t>
  </si>
  <si>
    <t>Noroeste de São Paulo</t>
  </si>
  <si>
    <t>Central de São Paulo</t>
  </si>
  <si>
    <t>Sudoeste de São Paulo</t>
  </si>
  <si>
    <t>Sudeste de São Paulo</t>
  </si>
  <si>
    <t>Vale do Rio Paraíba e Litoral Norte (SP)</t>
  </si>
  <si>
    <t>Curitiba (PR)</t>
  </si>
  <si>
    <t>Entorno metropolitano de Curitiba (PR)</t>
  </si>
  <si>
    <t>Litoral/Entorno metropol. de Curitiba (PR)</t>
  </si>
  <si>
    <t>Oeste do Paraná</t>
  </si>
  <si>
    <t>Centro e Sul Ocidental do Paraná</t>
  </si>
  <si>
    <t>Centro e Sul Oriental do Paraná</t>
  </si>
  <si>
    <t>Norte Central e Norte Pioneiro do Paraná</t>
  </si>
  <si>
    <t>Noroeste do Paraná</t>
  </si>
  <si>
    <t>Florianópolis (SC)</t>
  </si>
  <si>
    <t>Entorno metropolitano de Florianópolis (SC)</t>
  </si>
  <si>
    <t>Colar metropolitano de Florianópolis (SC)</t>
  </si>
  <si>
    <t>Oeste de Santa Catarina</t>
  </si>
  <si>
    <t>Litoral Norte e Planalto Norte Catarinense</t>
  </si>
  <si>
    <t>Litoral Sul e Serrana Catarinense</t>
  </si>
  <si>
    <t>Vale do Itajaí (SC)</t>
  </si>
  <si>
    <t>Porto Alegre (RS)</t>
  </si>
  <si>
    <t>Entorno metropolitano de Porto Alegre (RS)</t>
  </si>
  <si>
    <t>Oeste do Rio Grande do Sul</t>
  </si>
  <si>
    <t>Noroeste do Rio Grande do Sul</t>
  </si>
  <si>
    <t>Planalto e Litoral Norte do RS</t>
  </si>
  <si>
    <t>Depressão Central do Rio Grande do Sul</t>
  </si>
  <si>
    <t>Campanha e Litoral de Lagunar do RS</t>
  </si>
  <si>
    <t>Campo Grande (MS)</t>
  </si>
  <si>
    <t>Pantanal de Mato Grosso do Sul</t>
  </si>
  <si>
    <t>Sul de Mato Grosso do Sul</t>
  </si>
  <si>
    <t>Nordeste de Mato Grosso do Sul</t>
  </si>
  <si>
    <t>Cuiabá (MT)</t>
  </si>
  <si>
    <t>Entorno metropolitano de Cuiabá (MT)</t>
  </si>
  <si>
    <t>Colar metropolitano de Cuiabá (MT)</t>
  </si>
  <si>
    <t>Sudoeste do Mato Grosso</t>
  </si>
  <si>
    <t>Leste do Mato Grosso</t>
  </si>
  <si>
    <t>Norte do Mato Grosso</t>
  </si>
  <si>
    <t>Goiânia (GO)</t>
  </si>
  <si>
    <t>Entorno metropolitano de Goiânia (GO)</t>
  </si>
  <si>
    <t>Integrada de Brasília em Goiás</t>
  </si>
  <si>
    <t>Norte de Goiás</t>
  </si>
  <si>
    <t>Sul de Goiás</t>
  </si>
  <si>
    <t>Centro-Oeste de Goiás</t>
  </si>
  <si>
    <t>Distrito Federal (DF)</t>
  </si>
  <si>
    <t>João Pessoa</t>
  </si>
  <si>
    <t>Faixas de renda por salário mínimo</t>
  </si>
  <si>
    <t>1. Déficit Habitacional - Local, Total e Relativo</t>
  </si>
  <si>
    <t>2. Déficit Habitacional por faixa de renda em salários mínimos</t>
  </si>
  <si>
    <t>3. Déficit Habitacional por componente e subcomponente</t>
  </si>
  <si>
    <t>4. Total de domicílios particulares ocupados</t>
  </si>
  <si>
    <t>5. Déficit Habitacional por estratos geográficos do IBGE - Componentes e Total</t>
  </si>
  <si>
    <t>6. Déficit Habitacional por estratos geográficos do IBGE por faixa de renda em salários mínimos</t>
  </si>
  <si>
    <t>7. Total de domicílios particulares ocupados por estrado geográfico do IBGE</t>
  </si>
  <si>
    <t>PNADC (particulares permanentes ocupados) 2024</t>
  </si>
  <si>
    <t>CadÚnico (Improvisados)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</si>
</sst>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0"/>
      <color theme="1"/>
      <name val="Calibri"/>
      <family val="2"/>
    </font>
    <font>
      <i/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CCCCCC"/>
      </left>
      <right style="medium">
        <color rgb="FF3F3F3F"/>
      </right>
      <top style="medium">
        <color rgb="FFCCCCCC"/>
      </top>
      <bottom style="medium">
        <color rgb="FF3F3F3F"/>
      </bottom>
      <diagonal/>
    </border>
    <border>
      <left style="medium">
        <color rgb="FFCCCCCC"/>
      </left>
      <right style="medium">
        <color rgb="FF3F3F3F"/>
      </right>
      <top style="medium">
        <color rgb="FFCCCCCC"/>
      </top>
      <bottom/>
      <diagonal/>
    </border>
    <border>
      <left style="medium">
        <color rgb="FFCCCCCC"/>
      </left>
      <right style="medium">
        <color rgb="FF3F3F3F"/>
      </right>
      <top/>
      <bottom style="medium">
        <color rgb="FF3F3F3F"/>
      </bottom>
      <diagonal/>
    </border>
    <border>
      <left style="medium">
        <color rgb="FF3F3F3F"/>
      </left>
      <right/>
      <top style="medium">
        <color rgb="FF3F3F3F"/>
      </top>
      <bottom style="medium">
        <color rgb="FF3F3F3F"/>
      </bottom>
      <diagonal/>
    </border>
    <border>
      <left/>
      <right/>
      <top style="medium">
        <color rgb="FF3F3F3F"/>
      </top>
      <bottom style="medium">
        <color rgb="FF3F3F3F"/>
      </bottom>
      <diagonal/>
    </border>
    <border>
      <left/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medium">
        <color rgb="FFCCCCCC"/>
      </top>
      <bottom style="medium">
        <color rgb="FF3F3F3F"/>
      </bottom>
      <diagonal/>
    </border>
    <border>
      <left style="medium">
        <color rgb="FF3F3F3F"/>
      </left>
      <right style="medium">
        <color rgb="FF000000"/>
      </right>
      <top style="medium">
        <color rgb="FFCCCCCC"/>
      </top>
      <bottom/>
      <diagonal/>
    </border>
    <border>
      <left style="medium">
        <color rgb="FF3F3F3F"/>
      </left>
      <right style="medium">
        <color rgb="FF000000"/>
      </right>
      <top/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medium">
        <color rgb="FFCCCCCC"/>
      </top>
      <bottom/>
      <diagonal/>
    </border>
    <border>
      <left style="medium">
        <color rgb="FF3F3F3F"/>
      </left>
      <right style="medium">
        <color rgb="FF3F3F3F"/>
      </right>
      <top/>
      <bottom style="medium">
        <color rgb="FF3F3F3F"/>
      </bottom>
      <diagonal/>
    </border>
    <border>
      <left style="medium">
        <color rgb="FFCCCCCC"/>
      </left>
      <right style="medium">
        <color rgb="FF3F3F3F"/>
      </right>
      <top style="medium">
        <color rgb="FF3F3F3F"/>
      </top>
      <bottom/>
      <diagonal/>
    </border>
    <border>
      <left style="medium">
        <color rgb="FFCCCCCC"/>
      </left>
      <right style="medium">
        <color rgb="FF3F3F3F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3" fontId="4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3" fontId="0" fillId="0" borderId="0" xfId="0" applyNumberFormat="1"/>
    <xf numFmtId="0" fontId="3" fillId="0" borderId="0" xfId="0" applyFont="1"/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0" fillId="0" borderId="0" xfId="0" applyAlignment="1"/>
    <xf numFmtId="164" fontId="5" fillId="0" borderId="0" xfId="1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9" fillId="3" borderId="0" xfId="2" applyFont="1" applyFill="1"/>
    <xf numFmtId="0" fontId="9" fillId="4" borderId="0" xfId="2" applyFont="1" applyFill="1"/>
    <xf numFmtId="0" fontId="9" fillId="7" borderId="0" xfId="2" applyFont="1" applyFill="1"/>
    <xf numFmtId="0" fontId="10" fillId="8" borderId="0" xfId="2" applyFont="1" applyFill="1"/>
    <xf numFmtId="0" fontId="10" fillId="5" borderId="0" xfId="2" applyFont="1" applyFill="1"/>
    <xf numFmtId="0" fontId="10" fillId="6" borderId="0" xfId="2" applyFont="1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3">
    <cellStyle name="Hiperlink" xfId="2" builtinId="8"/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2" sqref="A2"/>
    </sheetView>
  </sheetViews>
  <sheetFormatPr defaultRowHeight="15" x14ac:dyDescent="0.25"/>
  <cols>
    <col min="1" max="1" width="86.42578125" bestFit="1" customWidth="1"/>
  </cols>
  <sheetData>
    <row r="1" spans="1:1" x14ac:dyDescent="0.25">
      <c r="A1" s="24" t="s">
        <v>244</v>
      </c>
    </row>
    <row r="2" spans="1:1" x14ac:dyDescent="0.25">
      <c r="A2" s="25" t="s">
        <v>245</v>
      </c>
    </row>
    <row r="3" spans="1:1" x14ac:dyDescent="0.25">
      <c r="A3" s="28" t="s">
        <v>246</v>
      </c>
    </row>
    <row r="4" spans="1:1" x14ac:dyDescent="0.25">
      <c r="A4" s="29" t="s">
        <v>247</v>
      </c>
    </row>
    <row r="5" spans="1:1" x14ac:dyDescent="0.25">
      <c r="A5" s="24" t="s">
        <v>248</v>
      </c>
    </row>
    <row r="6" spans="1:1" x14ac:dyDescent="0.25">
      <c r="A6" s="26" t="s">
        <v>249</v>
      </c>
    </row>
    <row r="7" spans="1:1" x14ac:dyDescent="0.25">
      <c r="A7" s="27" t="s">
        <v>250</v>
      </c>
    </row>
  </sheetData>
  <hyperlinks>
    <hyperlink ref="A1" location="Deficit_habitacional!A1" display="1. Déficit Habitacional - Local, Total e Relativo"/>
    <hyperlink ref="A2" location="DH_faixa_renda!A1" display="2. Déficit Habitacional por faixa de renda em salários mínimos"/>
    <hyperlink ref="A3" location="DH_Componentes!A1" display="3. Déficit Habitacional por componente e subcomponente"/>
    <hyperlink ref="A4" location="Total_domicilios_ocupados!A1" display="4. Total de domicílios particulares ocupados"/>
    <hyperlink ref="A5" location="DH_estratos!A1" display="5. Déficit Habitacional por estratos geográficos do IBGE - Componentes e Total"/>
    <hyperlink ref="A6" location="DH_estratos_renda_SM!A1" display="6. Déficit Habitacional por estratos geográficos do IBGE por faixa de renda em salários mínimos"/>
    <hyperlink ref="A7" location="Total_dom_ocupados_estratos!A1" display="7. Total de domicílios particulares ocupados por estrado geográfico do IBGE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J55"/>
  <sheetViews>
    <sheetView workbookViewId="0">
      <selection activeCell="H18" sqref="H18"/>
    </sheetView>
  </sheetViews>
  <sheetFormatPr defaultRowHeight="15" x14ac:dyDescent="0.25"/>
  <cols>
    <col min="2" max="2" width="19.7109375" bestFit="1" customWidth="1"/>
    <col min="5" max="5" width="18.5703125" bestFit="1" customWidth="1"/>
    <col min="6" max="6" width="26.5703125" bestFit="1" customWidth="1"/>
  </cols>
  <sheetData>
    <row r="1" spans="1:10" ht="15.75" thickBot="1" x14ac:dyDescent="0.3">
      <c r="A1" s="14" t="s">
        <v>79</v>
      </c>
      <c r="B1" s="14" t="s">
        <v>0</v>
      </c>
      <c r="C1" s="14" t="s">
        <v>55</v>
      </c>
      <c r="D1" s="14" t="s">
        <v>56</v>
      </c>
      <c r="E1" s="14" t="s">
        <v>57</v>
      </c>
      <c r="F1" s="14" t="s">
        <v>58</v>
      </c>
    </row>
    <row r="2" spans="1:10" ht="15.75" thickBot="1" x14ac:dyDescent="0.3">
      <c r="A2" s="18">
        <v>2024</v>
      </c>
      <c r="B2" s="1" t="s">
        <v>1</v>
      </c>
      <c r="C2" s="7">
        <v>537198.97310149483</v>
      </c>
      <c r="D2" s="7">
        <v>136354.9012151623</v>
      </c>
      <c r="E2" s="4">
        <v>673553.87431665719</v>
      </c>
      <c r="F2" s="11">
        <v>0.11092633135727123</v>
      </c>
      <c r="J2" s="12"/>
    </row>
    <row r="3" spans="1:10" ht="15.75" thickBot="1" x14ac:dyDescent="0.3">
      <c r="A3" s="18">
        <v>2024</v>
      </c>
      <c r="B3" s="2" t="s">
        <v>2</v>
      </c>
      <c r="C3" s="8">
        <v>68034.031591859995</v>
      </c>
      <c r="D3" s="8">
        <v>11080.144035039999</v>
      </c>
      <c r="E3" s="5">
        <v>79114.175626899989</v>
      </c>
      <c r="F3" s="10">
        <v>0.11466704767267411</v>
      </c>
      <c r="G3" s="12"/>
      <c r="J3" s="12"/>
    </row>
    <row r="4" spans="1:10" ht="15.75" thickBot="1" x14ac:dyDescent="0.3">
      <c r="A4" s="18">
        <v>2024</v>
      </c>
      <c r="B4" s="2" t="s">
        <v>3</v>
      </c>
      <c r="C4" s="8">
        <v>19068.655742179995</v>
      </c>
      <c r="D4" s="8">
        <v>3579.3752990900002</v>
      </c>
      <c r="E4" s="5">
        <v>22648.031041269995</v>
      </c>
      <c r="F4" s="10">
        <v>7.980540169325763E-2</v>
      </c>
      <c r="J4" s="12"/>
    </row>
    <row r="5" spans="1:10" ht="15.75" thickBot="1" x14ac:dyDescent="0.3">
      <c r="A5" s="18">
        <v>2024</v>
      </c>
      <c r="B5" s="2" t="s">
        <v>4</v>
      </c>
      <c r="C5" s="8">
        <v>151944.34588206012</v>
      </c>
      <c r="D5" s="8">
        <v>24637.960125835041</v>
      </c>
      <c r="E5" s="5">
        <v>176582.30600789515</v>
      </c>
      <c r="F5" s="10">
        <v>0.13594883897243384</v>
      </c>
      <c r="J5" s="12"/>
    </row>
    <row r="6" spans="1:10" ht="15.75" thickBot="1" x14ac:dyDescent="0.3">
      <c r="A6" s="18">
        <v>2024</v>
      </c>
      <c r="B6" s="3" t="s">
        <v>5</v>
      </c>
      <c r="C6" s="9">
        <v>111692.73546753489</v>
      </c>
      <c r="D6" s="9">
        <v>8843.0687353275789</v>
      </c>
      <c r="E6" s="6">
        <v>120535.80420286246</v>
      </c>
      <c r="F6" s="10">
        <v>0.13327244527054347</v>
      </c>
      <c r="H6" s="3"/>
      <c r="J6" s="12"/>
    </row>
    <row r="7" spans="1:10" ht="15.75" thickBot="1" x14ac:dyDescent="0.3">
      <c r="A7" s="18">
        <v>2024</v>
      </c>
      <c r="B7" s="2" t="s">
        <v>6</v>
      </c>
      <c r="C7" s="8">
        <v>25783.470077794202</v>
      </c>
      <c r="D7" s="8">
        <v>2294.1540952180549</v>
      </c>
      <c r="E7" s="5">
        <v>28077.624173012257</v>
      </c>
      <c r="F7" s="10">
        <v>0.14508932374449976</v>
      </c>
      <c r="J7" s="12"/>
    </row>
    <row r="8" spans="1:10" ht="15.75" thickBot="1" x14ac:dyDescent="0.3">
      <c r="A8" s="18">
        <v>2024</v>
      </c>
      <c r="B8" s="2" t="s">
        <v>7</v>
      </c>
      <c r="C8" s="8">
        <v>200896.57340045978</v>
      </c>
      <c r="D8" s="8">
        <v>80879.860798790192</v>
      </c>
      <c r="E8" s="5">
        <v>281776.43419924995</v>
      </c>
      <c r="F8" s="10">
        <v>0.10053028352012607</v>
      </c>
      <c r="J8" s="12"/>
    </row>
    <row r="9" spans="1:10" ht="15.75" thickBot="1" x14ac:dyDescent="0.3">
      <c r="A9" s="18">
        <v>2024</v>
      </c>
      <c r="B9" s="3" t="s">
        <v>8</v>
      </c>
      <c r="C9" s="9">
        <v>66608.759173490005</v>
      </c>
      <c r="D9" s="9">
        <v>1717.19766261</v>
      </c>
      <c r="E9" s="6">
        <v>68325.956836099998</v>
      </c>
      <c r="F9" s="10">
        <v>9.1671196425660434E-2</v>
      </c>
      <c r="H9" s="3"/>
      <c r="J9" s="12"/>
    </row>
    <row r="10" spans="1:10" ht="15.75" thickBot="1" x14ac:dyDescent="0.3">
      <c r="A10" s="18">
        <v>2024</v>
      </c>
      <c r="B10" s="2" t="s">
        <v>9</v>
      </c>
      <c r="C10" s="8">
        <v>33582.098156230815</v>
      </c>
      <c r="D10" s="8">
        <v>6717.7878523892705</v>
      </c>
      <c r="E10" s="5">
        <v>40299.886008620088</v>
      </c>
      <c r="F10" s="10">
        <v>0.16004494050236404</v>
      </c>
      <c r="J10" s="12"/>
    </row>
    <row r="11" spans="1:10" ht="15.75" thickBot="1" x14ac:dyDescent="0.3">
      <c r="A11" s="18">
        <v>2024</v>
      </c>
      <c r="B11" s="3" t="s">
        <v>10</v>
      </c>
      <c r="C11" s="9">
        <v>26698.05550301</v>
      </c>
      <c r="D11" s="9">
        <v>3142.2042210199997</v>
      </c>
      <c r="E11" s="6">
        <v>29840.259724030002</v>
      </c>
      <c r="F11" s="10">
        <v>0.15478169591153054</v>
      </c>
      <c r="H11" s="3"/>
      <c r="J11" s="12"/>
    </row>
    <row r="12" spans="1:10" ht="15.75" thickBot="1" x14ac:dyDescent="0.3">
      <c r="A12" s="18">
        <v>2024</v>
      </c>
      <c r="B12" s="2" t="s">
        <v>11</v>
      </c>
      <c r="C12" s="8">
        <v>37889.798250909931</v>
      </c>
      <c r="D12" s="8">
        <v>7165.619008799742</v>
      </c>
      <c r="E12" s="5">
        <v>45055.417259709677</v>
      </c>
      <c r="F12" s="10">
        <v>8.1735279323425086E-2</v>
      </c>
      <c r="J12" s="12"/>
    </row>
    <row r="13" spans="1:10" ht="15.75" thickBot="1" x14ac:dyDescent="0.3">
      <c r="A13" s="18">
        <v>2024</v>
      </c>
      <c r="B13" s="1" t="s">
        <v>12</v>
      </c>
      <c r="C13" s="7">
        <v>1148382.4308425784</v>
      </c>
      <c r="D13" s="7">
        <v>312075.31417227117</v>
      </c>
      <c r="E13" s="4">
        <v>1460457.7450148496</v>
      </c>
      <c r="F13" s="11">
        <v>7.092278961381529E-2</v>
      </c>
      <c r="J13" s="12"/>
    </row>
    <row r="14" spans="1:10" ht="15.75" thickBot="1" x14ac:dyDescent="0.3">
      <c r="A14" s="18">
        <v>2024</v>
      </c>
      <c r="B14" s="2" t="s">
        <v>13</v>
      </c>
      <c r="C14" s="8">
        <v>144211.40979139449</v>
      </c>
      <c r="D14" s="8">
        <v>115916.5302958103</v>
      </c>
      <c r="E14" s="5">
        <v>260127.9400872048</v>
      </c>
      <c r="F14" s="10">
        <v>0.11406484771868035</v>
      </c>
      <c r="J14" s="12"/>
    </row>
    <row r="15" spans="1:10" ht="15.75" thickBot="1" x14ac:dyDescent="0.3">
      <c r="A15" s="18">
        <v>2024</v>
      </c>
      <c r="B15" s="3" t="s">
        <v>14</v>
      </c>
      <c r="C15" s="9">
        <v>48491.189521152621</v>
      </c>
      <c r="D15" s="9">
        <v>1919.818140380213</v>
      </c>
      <c r="E15" s="6">
        <v>50411.007661532836</v>
      </c>
      <c r="F15" s="10">
        <v>9.7878362254189291E-2</v>
      </c>
      <c r="H15" s="3"/>
      <c r="J15" s="12"/>
    </row>
    <row r="16" spans="1:10" ht="15.75" thickBot="1" x14ac:dyDescent="0.3">
      <c r="A16" s="18">
        <v>2024</v>
      </c>
      <c r="B16" s="2" t="s">
        <v>15</v>
      </c>
      <c r="C16" s="8">
        <v>53411.249751128067</v>
      </c>
      <c r="D16" s="8">
        <v>36335.079679111193</v>
      </c>
      <c r="E16" s="5">
        <v>89746.329430239261</v>
      </c>
      <c r="F16" s="10">
        <v>7.5981076618899718E-2</v>
      </c>
      <c r="J16" s="12"/>
    </row>
    <row r="17" spans="1:10" ht="15.75" thickBot="1" x14ac:dyDescent="0.3">
      <c r="A17" s="18">
        <v>2024</v>
      </c>
      <c r="B17" s="3" t="s">
        <v>16</v>
      </c>
      <c r="C17" s="9">
        <v>19714.667772289991</v>
      </c>
      <c r="D17" s="9">
        <v>4198.3518777976087</v>
      </c>
      <c r="E17" s="6">
        <v>23913.019650087601</v>
      </c>
      <c r="F17" s="10">
        <v>5.5004075576531107E-2</v>
      </c>
      <c r="H17" s="3"/>
      <c r="J17" s="12"/>
    </row>
    <row r="18" spans="1:10" ht="15.75" thickBot="1" x14ac:dyDescent="0.3">
      <c r="A18" s="18">
        <v>2024</v>
      </c>
      <c r="B18" s="2" t="s">
        <v>17</v>
      </c>
      <c r="C18" s="8">
        <v>190902.47088579179</v>
      </c>
      <c r="D18" s="8">
        <v>25774.503704140297</v>
      </c>
      <c r="E18" s="5">
        <v>216676.97458993207</v>
      </c>
      <c r="F18" s="10">
        <v>6.6245309531829472E-2</v>
      </c>
      <c r="J18" s="12"/>
    </row>
    <row r="19" spans="1:10" ht="15.75" thickBot="1" x14ac:dyDescent="0.3">
      <c r="A19" s="18">
        <v>2024</v>
      </c>
      <c r="B19" s="3" t="s">
        <v>18</v>
      </c>
      <c r="C19" s="9">
        <v>100353.65589250998</v>
      </c>
      <c r="D19" s="9">
        <v>1973.17138828</v>
      </c>
      <c r="E19" s="6">
        <v>102326.82728078998</v>
      </c>
      <c r="F19" s="10">
        <v>7.1433458088456858E-2</v>
      </c>
      <c r="H19" s="3"/>
      <c r="J19" s="12"/>
    </row>
    <row r="20" spans="1:10" ht="15.75" thickBot="1" x14ac:dyDescent="0.3">
      <c r="A20" s="18">
        <v>2024</v>
      </c>
      <c r="B20" s="2" t="s">
        <v>19</v>
      </c>
      <c r="C20" s="8">
        <v>72629.841610413307</v>
      </c>
      <c r="D20" s="8">
        <v>14051.830055819333</v>
      </c>
      <c r="E20" s="5">
        <v>86681.671666232636</v>
      </c>
      <c r="F20" s="10">
        <v>6.888988356450948E-2</v>
      </c>
      <c r="J20" s="12"/>
    </row>
    <row r="21" spans="1:10" ht="15.75" thickBot="1" x14ac:dyDescent="0.3">
      <c r="A21" s="18">
        <v>2024</v>
      </c>
      <c r="B21" s="3" t="s">
        <v>20</v>
      </c>
      <c r="C21" s="9">
        <v>32867.977278870007</v>
      </c>
      <c r="D21" s="9">
        <v>1883.2984902899998</v>
      </c>
      <c r="E21" s="6">
        <v>34751.275769160005</v>
      </c>
      <c r="F21" s="10">
        <v>6.3458193961060408E-2</v>
      </c>
      <c r="H21" s="3"/>
      <c r="J21" s="12"/>
    </row>
    <row r="22" spans="1:10" ht="15.75" thickBot="1" x14ac:dyDescent="0.3">
      <c r="A22" s="18">
        <v>2024</v>
      </c>
      <c r="B22" s="2" t="s">
        <v>21</v>
      </c>
      <c r="C22" s="8">
        <v>102754.2138533492</v>
      </c>
      <c r="D22" s="8">
        <v>16502.008919417374</v>
      </c>
      <c r="E22" s="5">
        <v>119256.22277276657</v>
      </c>
      <c r="F22" s="10">
        <v>7.9121051992672026E-2</v>
      </c>
      <c r="J22" s="12"/>
    </row>
    <row r="23" spans="1:10" ht="15.75" thickBot="1" x14ac:dyDescent="0.3">
      <c r="A23" s="18">
        <v>2024</v>
      </c>
      <c r="B23" s="3" t="s">
        <v>22</v>
      </c>
      <c r="C23" s="9">
        <v>47707.150958092338</v>
      </c>
      <c r="D23" s="9">
        <v>1725.6541813055246</v>
      </c>
      <c r="E23" s="6">
        <v>49432.80513939786</v>
      </c>
      <c r="F23" s="10">
        <v>9.4244950347614154E-2</v>
      </c>
      <c r="H23" s="3"/>
      <c r="J23" s="12"/>
    </row>
    <row r="24" spans="1:10" ht="15.75" thickBot="1" x14ac:dyDescent="0.3">
      <c r="A24" s="18">
        <v>2024</v>
      </c>
      <c r="B24" s="2" t="s">
        <v>23</v>
      </c>
      <c r="C24" s="8">
        <v>203853.0012757355</v>
      </c>
      <c r="D24" s="8">
        <v>17450.436334402653</v>
      </c>
      <c r="E24" s="5">
        <v>221303.43761013815</v>
      </c>
      <c r="F24" s="10">
        <v>6.2411685374411656E-2</v>
      </c>
      <c r="J24" s="12"/>
    </row>
    <row r="25" spans="1:10" ht="15.75" thickBot="1" x14ac:dyDescent="0.3">
      <c r="A25" s="18">
        <v>2024</v>
      </c>
      <c r="B25" s="3" t="s">
        <v>24</v>
      </c>
      <c r="C25" s="9">
        <v>91471.84728110001</v>
      </c>
      <c r="D25" s="9">
        <v>773.69930455999997</v>
      </c>
      <c r="E25" s="6">
        <v>92245.546585660006</v>
      </c>
      <c r="F25" s="10">
        <v>6.2244587283399176E-2</v>
      </c>
      <c r="H25" s="3"/>
      <c r="J25" s="12"/>
    </row>
    <row r="26" spans="1:10" ht="15.75" thickBot="1" x14ac:dyDescent="0.3">
      <c r="A26" s="18">
        <v>2024</v>
      </c>
      <c r="B26" s="2" t="s">
        <v>25</v>
      </c>
      <c r="C26" s="8">
        <v>74058.966087288485</v>
      </c>
      <c r="D26" s="8">
        <v>16821.055403486775</v>
      </c>
      <c r="E26" s="5">
        <v>90880.021490775252</v>
      </c>
      <c r="F26" s="10">
        <v>8.0637680190193448E-2</v>
      </c>
      <c r="J26" s="12"/>
    </row>
    <row r="27" spans="1:10" ht="15.75" thickBot="1" x14ac:dyDescent="0.3">
      <c r="A27" s="18">
        <v>2024</v>
      </c>
      <c r="B27" s="3" t="s">
        <v>26</v>
      </c>
      <c r="C27" s="9">
        <v>38445.773227359998</v>
      </c>
      <c r="D27" s="9">
        <v>552.93598668000004</v>
      </c>
      <c r="E27" s="6">
        <v>38998.709214039998</v>
      </c>
      <c r="F27" s="10">
        <v>8.4934292811266479E-2</v>
      </c>
      <c r="H27" s="3"/>
      <c r="J27" s="12"/>
    </row>
    <row r="28" spans="1:10" ht="15.75" thickBot="1" x14ac:dyDescent="0.3">
      <c r="A28" s="18">
        <v>2024</v>
      </c>
      <c r="B28" s="2" t="s">
        <v>27</v>
      </c>
      <c r="C28" s="8">
        <v>50185.672290257404</v>
      </c>
      <c r="D28" s="8">
        <v>7627.9329952957432</v>
      </c>
      <c r="E28" s="5">
        <v>57813.605285553145</v>
      </c>
      <c r="F28" s="10">
        <v>6.9006611766078987E-2</v>
      </c>
      <c r="J28" s="12"/>
    </row>
    <row r="29" spans="1:10" ht="15.75" thickBot="1" x14ac:dyDescent="0.3">
      <c r="A29" s="18">
        <v>2024</v>
      </c>
      <c r="B29" s="3" t="s">
        <v>28</v>
      </c>
      <c r="C29" s="9">
        <v>32185.642319530001</v>
      </c>
      <c r="D29" s="9">
        <v>603.42890667000006</v>
      </c>
      <c r="E29" s="6">
        <v>32789.071226200002</v>
      </c>
      <c r="F29" s="10">
        <v>9.4253595452261862E-2</v>
      </c>
      <c r="H29" s="3"/>
      <c r="J29" s="12"/>
    </row>
    <row r="30" spans="1:10" ht="15.75" thickBot="1" x14ac:dyDescent="0.3">
      <c r="A30" s="18">
        <v>2024</v>
      </c>
      <c r="B30" s="2" t="s">
        <v>29</v>
      </c>
      <c r="C30" s="8">
        <v>256375.60529722049</v>
      </c>
      <c r="D30" s="8">
        <v>61595.936784787526</v>
      </c>
      <c r="E30" s="5">
        <v>317971.54208200803</v>
      </c>
      <c r="F30" s="10">
        <v>5.6948437999014702E-2</v>
      </c>
      <c r="J30" s="12"/>
    </row>
    <row r="31" spans="1:10" ht="15.75" thickBot="1" x14ac:dyDescent="0.3">
      <c r="A31" s="18">
        <v>2024</v>
      </c>
      <c r="B31" s="3" t="s">
        <v>30</v>
      </c>
      <c r="C31" s="9">
        <v>84298.461762268096</v>
      </c>
      <c r="D31" s="9">
        <v>1614.7950801321231</v>
      </c>
      <c r="E31" s="6">
        <v>85913.256842400224</v>
      </c>
      <c r="F31" s="10">
        <v>5.837357962219554E-2</v>
      </c>
      <c r="H31" s="3"/>
      <c r="J31" s="12"/>
    </row>
    <row r="32" spans="1:10" ht="15.75" thickBot="1" x14ac:dyDescent="0.3">
      <c r="A32" s="18">
        <v>2024</v>
      </c>
      <c r="B32" s="1" t="s">
        <v>31</v>
      </c>
      <c r="C32" s="7">
        <v>2313968.7784609655</v>
      </c>
      <c r="D32" s="7">
        <v>45341.422617086384</v>
      </c>
      <c r="E32" s="4">
        <v>2359310.2010780517</v>
      </c>
      <c r="F32" s="11">
        <v>7.0574860606932827E-2</v>
      </c>
      <c r="J32" s="12"/>
    </row>
    <row r="33" spans="1:10" ht="15.75" thickBot="1" x14ac:dyDescent="0.3">
      <c r="A33" s="18">
        <v>2024</v>
      </c>
      <c r="B33" s="2" t="s">
        <v>32</v>
      </c>
      <c r="C33" s="8">
        <v>486197.49592529575</v>
      </c>
      <c r="D33" s="8">
        <v>20221.993857193891</v>
      </c>
      <c r="E33" s="5">
        <v>506419.48978248966</v>
      </c>
      <c r="F33" s="10">
        <v>6.2907738614903841E-2</v>
      </c>
      <c r="J33" s="12"/>
    </row>
    <row r="34" spans="1:10" ht="15.75" thickBot="1" x14ac:dyDescent="0.3">
      <c r="A34" s="18">
        <v>2024</v>
      </c>
      <c r="B34" s="3" t="s">
        <v>33</v>
      </c>
      <c r="C34" s="9">
        <v>143825.33009795132</v>
      </c>
      <c r="D34" s="9">
        <v>865.98540068965985</v>
      </c>
      <c r="E34" s="6">
        <v>144691.31549864096</v>
      </c>
      <c r="F34" s="10">
        <v>7.0842556585885882E-2</v>
      </c>
      <c r="H34" s="3"/>
      <c r="J34" s="12"/>
    </row>
    <row r="35" spans="1:10" ht="15.75" thickBot="1" x14ac:dyDescent="0.3">
      <c r="A35" s="18">
        <v>2024</v>
      </c>
      <c r="B35" s="2" t="s">
        <v>34</v>
      </c>
      <c r="C35" s="8">
        <v>82411.57074209048</v>
      </c>
      <c r="D35" s="8">
        <v>3909.0815552456229</v>
      </c>
      <c r="E35" s="5">
        <v>86320.652297336099</v>
      </c>
      <c r="F35" s="10">
        <v>5.7149906160743551E-2</v>
      </c>
      <c r="J35" s="12"/>
    </row>
    <row r="36" spans="1:10" ht="15.75" thickBot="1" x14ac:dyDescent="0.3">
      <c r="A36" s="18">
        <v>2024</v>
      </c>
      <c r="B36" s="3" t="s">
        <v>35</v>
      </c>
      <c r="C36" s="9">
        <v>47745.16058293001</v>
      </c>
      <c r="D36" s="9">
        <v>30</v>
      </c>
      <c r="E36" s="6">
        <v>47775.16058293001</v>
      </c>
      <c r="F36" s="10">
        <v>6.2889375185838176E-2</v>
      </c>
      <c r="H36" s="3"/>
      <c r="J36" s="12"/>
    </row>
    <row r="37" spans="1:10" ht="15.75" thickBot="1" x14ac:dyDescent="0.3">
      <c r="A37" s="18">
        <v>2024</v>
      </c>
      <c r="B37" s="2" t="s">
        <v>36</v>
      </c>
      <c r="C37" s="8">
        <v>510668.17640871683</v>
      </c>
      <c r="D37" s="8">
        <v>3071.5837273442603</v>
      </c>
      <c r="E37" s="5">
        <v>513739.76013606112</v>
      </c>
      <c r="F37" s="10">
        <v>7.6341608717997833E-2</v>
      </c>
      <c r="J37" s="12"/>
    </row>
    <row r="38" spans="1:10" ht="15.75" thickBot="1" x14ac:dyDescent="0.3">
      <c r="A38" s="18">
        <v>2024</v>
      </c>
      <c r="B38" s="3" t="s">
        <v>37</v>
      </c>
      <c r="C38" s="9">
        <v>381031.22042638116</v>
      </c>
      <c r="D38" s="9">
        <v>852.40287192397886</v>
      </c>
      <c r="E38" s="6">
        <v>381883.62329830514</v>
      </c>
      <c r="F38" s="10">
        <v>7.7545375054083446E-2</v>
      </c>
      <c r="H38" s="3"/>
      <c r="J38" s="12"/>
    </row>
    <row r="39" spans="1:10" ht="15.75" thickBot="1" x14ac:dyDescent="0.3">
      <c r="A39" s="18">
        <v>2024</v>
      </c>
      <c r="B39" s="2" t="s">
        <v>38</v>
      </c>
      <c r="C39" s="8">
        <v>1234691.5353848615</v>
      </c>
      <c r="D39" s="8">
        <v>18138.763477302607</v>
      </c>
      <c r="E39" s="5">
        <v>1252830.2988621641</v>
      </c>
      <c r="F39" s="10">
        <v>7.3094842229197529E-2</v>
      </c>
      <c r="J39" s="12"/>
    </row>
    <row r="40" spans="1:10" ht="15.75" thickBot="1" x14ac:dyDescent="0.3">
      <c r="A40" s="18">
        <v>2024</v>
      </c>
      <c r="B40" s="3" t="s">
        <v>39</v>
      </c>
      <c r="C40" s="9">
        <v>582718.68231435178</v>
      </c>
      <c r="D40" s="9">
        <v>3235.795109709039</v>
      </c>
      <c r="E40" s="6">
        <v>585954.47742406081</v>
      </c>
      <c r="F40" s="10">
        <v>7.3173545206912063E-2</v>
      </c>
      <c r="H40" s="3"/>
      <c r="J40" s="12"/>
    </row>
    <row r="41" spans="1:10" ht="15.75" thickBot="1" x14ac:dyDescent="0.3">
      <c r="A41" s="18">
        <v>2024</v>
      </c>
      <c r="B41" s="1" t="s">
        <v>40</v>
      </c>
      <c r="C41" s="7">
        <v>695244.79734803189</v>
      </c>
      <c r="D41" s="7">
        <v>47924.850982449738</v>
      </c>
      <c r="E41" s="4">
        <v>743169.64833048161</v>
      </c>
      <c r="F41" s="11">
        <v>6.3584727349615858E-2</v>
      </c>
      <c r="J41" s="12"/>
    </row>
    <row r="42" spans="1:10" ht="15.75" thickBot="1" x14ac:dyDescent="0.3">
      <c r="A42" s="18">
        <v>2024</v>
      </c>
      <c r="B42" s="2" t="s">
        <v>41</v>
      </c>
      <c r="C42" s="8">
        <v>237865.22394496674</v>
      </c>
      <c r="D42" s="8">
        <v>18240.748646947217</v>
      </c>
      <c r="E42" s="5">
        <v>256105.97259191395</v>
      </c>
      <c r="F42" s="10">
        <v>5.8989458756782978E-2</v>
      </c>
      <c r="J42" s="12"/>
    </row>
    <row r="43" spans="1:10" ht="15.75" thickBot="1" x14ac:dyDescent="0.3">
      <c r="A43" s="18">
        <v>2024</v>
      </c>
      <c r="B43" s="3" t="s">
        <v>42</v>
      </c>
      <c r="C43" s="9">
        <v>88837.92340527389</v>
      </c>
      <c r="D43" s="9">
        <v>1235.2010572495487</v>
      </c>
      <c r="E43" s="6">
        <v>90073.124462523439</v>
      </c>
      <c r="F43" s="10">
        <v>6.655050976605377E-2</v>
      </c>
      <c r="H43" s="3"/>
      <c r="J43" s="12"/>
    </row>
    <row r="44" spans="1:10" ht="15.75" thickBot="1" x14ac:dyDescent="0.3">
      <c r="A44" s="18">
        <v>2024</v>
      </c>
      <c r="B44" s="2" t="s">
        <v>43</v>
      </c>
      <c r="C44" s="8">
        <v>256933.2570156994</v>
      </c>
      <c r="D44" s="8">
        <v>13109.155961251898</v>
      </c>
      <c r="E44" s="5">
        <v>270042.41297695128</v>
      </c>
      <c r="F44" s="10">
        <v>9.0231280405040984E-2</v>
      </c>
      <c r="J44" s="12"/>
    </row>
    <row r="45" spans="1:10" ht="15.75" thickBot="1" x14ac:dyDescent="0.3">
      <c r="A45" s="18">
        <v>2024</v>
      </c>
      <c r="B45" s="3" t="s">
        <v>44</v>
      </c>
      <c r="C45" s="9">
        <v>59333.910296989037</v>
      </c>
      <c r="D45" s="9">
        <v>757.50401441067334</v>
      </c>
      <c r="E45" s="6">
        <v>60091.414311399712</v>
      </c>
      <c r="F45" s="10">
        <v>0.12031582967087537</v>
      </c>
      <c r="H45" s="3"/>
      <c r="J45" s="12"/>
    </row>
    <row r="46" spans="1:10" ht="15.75" thickBot="1" x14ac:dyDescent="0.3">
      <c r="A46" s="18">
        <v>2024</v>
      </c>
      <c r="B46" s="2" t="s">
        <v>45</v>
      </c>
      <c r="C46" s="8">
        <v>200446.31638736569</v>
      </c>
      <c r="D46" s="8">
        <v>16574.94637425062</v>
      </c>
      <c r="E46" s="5">
        <v>217021.26276161632</v>
      </c>
      <c r="F46" s="10">
        <v>4.9849507786253168E-2</v>
      </c>
      <c r="J46" s="12"/>
    </row>
    <row r="47" spans="1:10" ht="15.75" thickBot="1" x14ac:dyDescent="0.3">
      <c r="A47" s="18">
        <v>2024</v>
      </c>
      <c r="B47" s="3" t="s">
        <v>46</v>
      </c>
      <c r="C47" s="9">
        <v>79078.307395125055</v>
      </c>
      <c r="D47" s="9">
        <v>2672.2984447331191</v>
      </c>
      <c r="E47" s="6">
        <v>81750.605839858181</v>
      </c>
      <c r="F47" s="10">
        <v>5.0238296158444808E-2</v>
      </c>
      <c r="H47" s="3"/>
      <c r="J47" s="12"/>
    </row>
    <row r="48" spans="1:10" ht="15.75" thickBot="1" x14ac:dyDescent="0.3">
      <c r="A48" s="18">
        <v>2024</v>
      </c>
      <c r="B48" s="1" t="s">
        <v>47</v>
      </c>
      <c r="C48" s="7">
        <v>507807.67985549633</v>
      </c>
      <c r="D48" s="7">
        <v>29684.052747890481</v>
      </c>
      <c r="E48" s="4">
        <v>537491.73260338686</v>
      </c>
      <c r="F48" s="11">
        <v>8.6902875069252025E-2</v>
      </c>
      <c r="J48" s="12"/>
    </row>
    <row r="49" spans="1:10" ht="15.75" thickBot="1" x14ac:dyDescent="0.3">
      <c r="A49" s="18">
        <v>2024</v>
      </c>
      <c r="B49" s="2" t="s">
        <v>48</v>
      </c>
      <c r="C49" s="8">
        <v>72107.437534421362</v>
      </c>
      <c r="D49" s="8">
        <v>5808.6516638300318</v>
      </c>
      <c r="E49" s="5">
        <v>77916.0891982514</v>
      </c>
      <c r="F49" s="10">
        <v>7.5518893034900461E-2</v>
      </c>
      <c r="J49" s="12"/>
    </row>
    <row r="50" spans="1:10" ht="15.75" thickBot="1" x14ac:dyDescent="0.3">
      <c r="A50" s="18">
        <v>2024</v>
      </c>
      <c r="B50" s="2" t="s">
        <v>49</v>
      </c>
      <c r="C50" s="8">
        <v>122902.84871343031</v>
      </c>
      <c r="D50" s="8">
        <v>9776.69893860097</v>
      </c>
      <c r="E50" s="5">
        <v>132679.5476520313</v>
      </c>
      <c r="F50" s="10">
        <v>9.9213817751613712E-2</v>
      </c>
      <c r="J50" s="12"/>
    </row>
    <row r="51" spans="1:10" ht="15.75" thickBot="1" x14ac:dyDescent="0.3">
      <c r="A51" s="18">
        <v>2024</v>
      </c>
      <c r="B51" s="3" t="s">
        <v>50</v>
      </c>
      <c r="C51" s="9">
        <v>23996.027626296225</v>
      </c>
      <c r="D51" s="9">
        <v>1072.7793401908145</v>
      </c>
      <c r="E51" s="6">
        <v>25068.806966487038</v>
      </c>
      <c r="F51" s="10">
        <v>6.9149900322648269E-2</v>
      </c>
      <c r="H51" s="3"/>
      <c r="J51" s="12"/>
    </row>
    <row r="52" spans="1:10" ht="15.75" thickBot="1" x14ac:dyDescent="0.3">
      <c r="A52" s="18">
        <v>2024</v>
      </c>
      <c r="B52" s="2" t="s">
        <v>51</v>
      </c>
      <c r="C52" s="8">
        <v>214996.36257479471</v>
      </c>
      <c r="D52" s="8">
        <v>9402.3159439294868</v>
      </c>
      <c r="E52" s="5">
        <v>224398.67851872419</v>
      </c>
      <c r="F52" s="10">
        <v>8.1078561896608531E-2</v>
      </c>
      <c r="J52" s="12"/>
    </row>
    <row r="53" spans="1:10" ht="15.75" thickBot="1" x14ac:dyDescent="0.3">
      <c r="A53" s="18">
        <v>2024</v>
      </c>
      <c r="B53" s="3" t="s">
        <v>52</v>
      </c>
      <c r="C53" s="9">
        <v>91724.229366847401</v>
      </c>
      <c r="D53" s="9">
        <v>902.72717514351689</v>
      </c>
      <c r="E53" s="6">
        <v>92626.95654199092</v>
      </c>
      <c r="F53" s="10">
        <v>8.8804279551592341E-2</v>
      </c>
      <c r="H53" s="3"/>
      <c r="J53" s="12"/>
    </row>
    <row r="54" spans="1:10" ht="15.75" thickBot="1" x14ac:dyDescent="0.3">
      <c r="A54" s="18">
        <v>2024</v>
      </c>
      <c r="B54" s="2" t="s">
        <v>53</v>
      </c>
      <c r="C54" s="8">
        <v>97801.031032849991</v>
      </c>
      <c r="D54" s="8">
        <v>4696.3862015300001</v>
      </c>
      <c r="E54" s="5">
        <v>102497.41723437999</v>
      </c>
      <c r="F54" s="10">
        <v>9.7779665300516364E-2</v>
      </c>
      <c r="J54" s="12"/>
    </row>
    <row r="55" spans="1:10" ht="15.75" thickBot="1" x14ac:dyDescent="0.3">
      <c r="A55" s="18">
        <v>2024</v>
      </c>
      <c r="B55" s="1" t="s">
        <v>54</v>
      </c>
      <c r="C55" s="7">
        <v>5202602.6596085671</v>
      </c>
      <c r="D55" s="7">
        <v>571380.54173486016</v>
      </c>
      <c r="E55" s="4">
        <v>5773983.2013434274</v>
      </c>
      <c r="F55" s="11">
        <v>7.4056716648753865E-2</v>
      </c>
      <c r="J55" s="1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G56"/>
  <sheetViews>
    <sheetView workbookViewId="0">
      <selection activeCell="G1" sqref="G1:G2"/>
    </sheetView>
  </sheetViews>
  <sheetFormatPr defaultRowHeight="15" x14ac:dyDescent="0.25"/>
  <cols>
    <col min="2" max="2" width="21" bestFit="1" customWidth="1"/>
    <col min="3" max="4" width="13.28515625" bestFit="1" customWidth="1"/>
    <col min="5" max="6" width="12.140625" bestFit="1" customWidth="1"/>
    <col min="7" max="7" width="18.5703125" bestFit="1" customWidth="1"/>
  </cols>
  <sheetData>
    <row r="1" spans="1:7" ht="15.75" thickBot="1" x14ac:dyDescent="0.3">
      <c r="A1" s="30" t="s">
        <v>79</v>
      </c>
      <c r="B1" s="32" t="s">
        <v>80</v>
      </c>
      <c r="C1" s="34" t="s">
        <v>243</v>
      </c>
      <c r="D1" s="35"/>
      <c r="E1" s="35"/>
      <c r="F1" s="36"/>
      <c r="G1" s="37" t="s">
        <v>57</v>
      </c>
    </row>
    <row r="2" spans="1:7" ht="45.75" thickBot="1" x14ac:dyDescent="0.3">
      <c r="A2" s="31"/>
      <c r="B2" s="33"/>
      <c r="C2" s="16" t="s">
        <v>81</v>
      </c>
      <c r="D2" s="17" t="s">
        <v>82</v>
      </c>
      <c r="E2" s="17" t="s">
        <v>83</v>
      </c>
      <c r="F2" s="17" t="s">
        <v>84</v>
      </c>
      <c r="G2" s="38"/>
    </row>
    <row r="3" spans="1:7" ht="15.75" thickBot="1" x14ac:dyDescent="0.3">
      <c r="A3" s="18">
        <v>2024</v>
      </c>
      <c r="B3" s="13" t="s">
        <v>1</v>
      </c>
      <c r="C3" s="7">
        <f>C4+C5+C6+C8+C9+C11+C13</f>
        <v>321405.35558257904</v>
      </c>
      <c r="D3" s="7">
        <f t="shared" ref="D3:F3" si="0">D4+D5+D6+D8+D9+D11+D13</f>
        <v>179920.18298786762</v>
      </c>
      <c r="E3" s="7">
        <f t="shared" si="0"/>
        <v>82769.792495075642</v>
      </c>
      <c r="F3" s="7">
        <f t="shared" si="0"/>
        <v>89458.543245274894</v>
      </c>
      <c r="G3" s="7">
        <f>SUM(C3:F3)</f>
        <v>673553.8743107972</v>
      </c>
    </row>
    <row r="4" spans="1:7" ht="15.75" thickBot="1" x14ac:dyDescent="0.3">
      <c r="A4" s="18">
        <v>2024</v>
      </c>
      <c r="B4" t="s">
        <v>2</v>
      </c>
      <c r="C4" s="8">
        <v>41540.75073</v>
      </c>
      <c r="D4" s="8">
        <v>27170.63651</v>
      </c>
      <c r="E4" s="5">
        <v>5055.9649259999997</v>
      </c>
      <c r="F4" s="6">
        <v>5346.8234579999998</v>
      </c>
      <c r="G4" s="8">
        <f t="shared" ref="G4:G55" si="1">SUM(C4:F4)</f>
        <v>79114.175623999996</v>
      </c>
    </row>
    <row r="5" spans="1:7" ht="15.75" thickBot="1" x14ac:dyDescent="0.3">
      <c r="A5" s="18">
        <v>2024</v>
      </c>
      <c r="B5" t="s">
        <v>3</v>
      </c>
      <c r="C5" s="9">
        <v>11282.014510000001</v>
      </c>
      <c r="D5" s="9">
        <v>6635.3458593000005</v>
      </c>
      <c r="E5" s="6">
        <v>2655.6494708700002</v>
      </c>
      <c r="F5" s="6">
        <v>2075.0211981399998</v>
      </c>
      <c r="G5" s="9">
        <f t="shared" si="1"/>
        <v>22648.03103831</v>
      </c>
    </row>
    <row r="6" spans="1:7" ht="15.75" thickBot="1" x14ac:dyDescent="0.3">
      <c r="A6" s="18">
        <v>2024</v>
      </c>
      <c r="B6" t="s">
        <v>4</v>
      </c>
      <c r="C6" s="8">
        <v>85416.31420177588</v>
      </c>
      <c r="D6" s="8">
        <v>43012.133131334151</v>
      </c>
      <c r="E6" s="5">
        <v>23343.466027778224</v>
      </c>
      <c r="F6" s="6">
        <v>24810.392647006938</v>
      </c>
      <c r="G6" s="8">
        <f t="shared" si="1"/>
        <v>176582.30600789518</v>
      </c>
    </row>
    <row r="7" spans="1:7" ht="15.75" thickBot="1" x14ac:dyDescent="0.3">
      <c r="A7" s="18">
        <v>2024</v>
      </c>
      <c r="B7" t="s">
        <v>59</v>
      </c>
      <c r="C7" s="9">
        <v>61942.085691758388</v>
      </c>
      <c r="D7" s="9">
        <v>32232.236857952506</v>
      </c>
      <c r="E7" s="9">
        <v>15424.730387666521</v>
      </c>
      <c r="F7" s="9">
        <v>10936.751265485051</v>
      </c>
      <c r="G7" s="9">
        <f>SUM(C7:F7)</f>
        <v>120535.80420286246</v>
      </c>
    </row>
    <row r="8" spans="1:7" ht="15.75" thickBot="1" x14ac:dyDescent="0.3">
      <c r="A8" s="18">
        <v>2024</v>
      </c>
      <c r="B8" t="s">
        <v>6</v>
      </c>
      <c r="C8" s="9">
        <v>12210.356032176125</v>
      </c>
      <c r="D8" s="9">
        <v>9704.5265536956904</v>
      </c>
      <c r="E8" s="6">
        <v>2440.615065891297</v>
      </c>
      <c r="F8" s="6">
        <v>3722.1265212491408</v>
      </c>
      <c r="G8" s="9">
        <f t="shared" si="1"/>
        <v>28077.624173012253</v>
      </c>
    </row>
    <row r="9" spans="1:7" ht="15.75" thickBot="1" x14ac:dyDescent="0.3">
      <c r="A9" s="18">
        <v>2024</v>
      </c>
      <c r="B9" t="s">
        <v>7</v>
      </c>
      <c r="C9" s="8">
        <v>134209.34043250524</v>
      </c>
      <c r="D9" s="8">
        <v>68326.05856056932</v>
      </c>
      <c r="E9" s="5">
        <v>36619.96769361951</v>
      </c>
      <c r="F9" s="6">
        <v>42621.06751255595</v>
      </c>
      <c r="G9" s="8">
        <f t="shared" si="1"/>
        <v>281776.43419925001</v>
      </c>
    </row>
    <row r="10" spans="1:7" ht="15.75" thickBot="1" x14ac:dyDescent="0.3">
      <c r="A10" s="18">
        <v>2024</v>
      </c>
      <c r="B10" t="s">
        <v>60</v>
      </c>
      <c r="C10" s="8">
        <v>24870.581299580001</v>
      </c>
      <c r="D10" s="8">
        <v>19357.666976890003</v>
      </c>
      <c r="E10" s="5">
        <v>11544.7783691</v>
      </c>
      <c r="F10" s="6">
        <v>12552.93019053</v>
      </c>
      <c r="G10" s="6">
        <f t="shared" si="1"/>
        <v>68325.956836099998</v>
      </c>
    </row>
    <row r="11" spans="1:7" ht="15.75" thickBot="1" x14ac:dyDescent="0.3">
      <c r="A11" s="18">
        <v>2024</v>
      </c>
      <c r="B11" t="s">
        <v>9</v>
      </c>
      <c r="C11" s="9">
        <v>18435.281690063832</v>
      </c>
      <c r="D11" s="9">
        <v>12186.628418048929</v>
      </c>
      <c r="E11" s="6">
        <v>4548.9124497864723</v>
      </c>
      <c r="F11" s="6">
        <v>5129.0634507208479</v>
      </c>
      <c r="G11" s="9">
        <f t="shared" si="1"/>
        <v>40299.886008620073</v>
      </c>
    </row>
    <row r="12" spans="1:7" ht="15.75" thickBot="1" x14ac:dyDescent="0.3">
      <c r="A12" s="18">
        <v>2024</v>
      </c>
      <c r="B12" t="s">
        <v>61</v>
      </c>
      <c r="C12" s="8">
        <v>13305.10075471</v>
      </c>
      <c r="D12" s="8">
        <v>9234.0305297400009</v>
      </c>
      <c r="E12" s="5">
        <v>3574.9171090099999</v>
      </c>
      <c r="F12" s="6">
        <v>3726.2113305699995</v>
      </c>
      <c r="G12" s="6">
        <f>SUM(C12:F12)</f>
        <v>29840.259724029998</v>
      </c>
    </row>
    <row r="13" spans="1:7" ht="15.75" thickBot="1" x14ac:dyDescent="0.3">
      <c r="A13" s="18">
        <v>2024</v>
      </c>
      <c r="B13" t="s">
        <v>11</v>
      </c>
      <c r="C13" s="8">
        <v>18311.297986057973</v>
      </c>
      <c r="D13" s="8">
        <v>12884.853954919534</v>
      </c>
      <c r="E13" s="5">
        <v>8105.216861130144</v>
      </c>
      <c r="F13" s="6">
        <v>5754.0484576020272</v>
      </c>
      <c r="G13" s="8">
        <f t="shared" si="1"/>
        <v>45055.417259709677</v>
      </c>
    </row>
    <row r="14" spans="1:7" ht="15.75" thickBot="1" x14ac:dyDescent="0.3">
      <c r="A14" s="18">
        <v>2024</v>
      </c>
      <c r="B14" s="13" t="s">
        <v>12</v>
      </c>
      <c r="C14" s="7">
        <f>C15+C17+C19+C21+C23+C25+C27+C29+C31</f>
        <v>920446.38713102532</v>
      </c>
      <c r="D14" s="7">
        <f t="shared" ref="D14:F14" si="2">D15+D17+D19+D21+D23+D25+D27+D29+D31</f>
        <v>311749.60050893179</v>
      </c>
      <c r="E14" s="7">
        <f t="shared" si="2"/>
        <v>121527.34864316153</v>
      </c>
      <c r="F14" s="7">
        <f t="shared" si="2"/>
        <v>106734.40873173146</v>
      </c>
      <c r="G14" s="7">
        <f t="shared" si="1"/>
        <v>1460457.7450148501</v>
      </c>
    </row>
    <row r="15" spans="1:7" ht="15.75" thickBot="1" x14ac:dyDescent="0.3">
      <c r="A15" s="18">
        <v>2024</v>
      </c>
      <c r="B15" t="s">
        <v>13</v>
      </c>
      <c r="C15" s="8">
        <v>149891.52644134563</v>
      </c>
      <c r="D15" s="8">
        <v>61173.63422720621</v>
      </c>
      <c r="E15" s="5">
        <v>25570.279524598176</v>
      </c>
      <c r="F15" s="6">
        <v>23492.499894054799</v>
      </c>
      <c r="G15" s="8">
        <f t="shared" si="1"/>
        <v>260127.94008720483</v>
      </c>
    </row>
    <row r="16" spans="1:7" ht="15.75" thickBot="1" x14ac:dyDescent="0.3">
      <c r="A16" s="18">
        <v>2024</v>
      </c>
      <c r="B16" t="s">
        <v>62</v>
      </c>
      <c r="C16" s="8">
        <v>28284.857647618919</v>
      </c>
      <c r="D16" s="8">
        <v>12001.110151030687</v>
      </c>
      <c r="E16" s="5">
        <v>5592.7500367498551</v>
      </c>
      <c r="F16" s="6">
        <v>4532.2898261333612</v>
      </c>
      <c r="G16" s="6">
        <f t="shared" si="1"/>
        <v>50411.007661532829</v>
      </c>
    </row>
    <row r="17" spans="1:7" ht="15.75" thickBot="1" x14ac:dyDescent="0.3">
      <c r="A17" s="18">
        <v>2024</v>
      </c>
      <c r="B17" t="s">
        <v>15</v>
      </c>
      <c r="C17" s="8">
        <v>55566.6134909838</v>
      </c>
      <c r="D17" s="8">
        <v>16976.145938569269</v>
      </c>
      <c r="E17" s="8">
        <v>8065.1373231097132</v>
      </c>
      <c r="F17" s="8">
        <v>9684.2442894564847</v>
      </c>
      <c r="G17" s="8">
        <f t="shared" si="1"/>
        <v>90292.14104211927</v>
      </c>
    </row>
    <row r="18" spans="1:7" ht="15.75" thickBot="1" x14ac:dyDescent="0.3">
      <c r="A18" s="18">
        <v>2024</v>
      </c>
      <c r="B18" t="s">
        <v>16</v>
      </c>
      <c r="C18" s="8">
        <v>14003.649971538633</v>
      </c>
      <c r="D18" s="8">
        <v>3984.1735430641693</v>
      </c>
      <c r="E18" s="5">
        <v>2354.5284021399625</v>
      </c>
      <c r="F18" s="6">
        <v>3570.6677333448383</v>
      </c>
      <c r="G18" s="9">
        <f>SUM(C18:F18)</f>
        <v>23913.019650087605</v>
      </c>
    </row>
    <row r="19" spans="1:7" ht="15.75" thickBot="1" x14ac:dyDescent="0.3">
      <c r="A19" s="18">
        <v>2024</v>
      </c>
      <c r="B19" t="s">
        <v>17</v>
      </c>
      <c r="C19" s="8">
        <v>149580.97432324616</v>
      </c>
      <c r="D19" s="8">
        <v>35856.132004287472</v>
      </c>
      <c r="E19" s="5">
        <v>17047.037799766527</v>
      </c>
      <c r="F19" s="6">
        <v>13647.018850751994</v>
      </c>
      <c r="G19" s="8">
        <f t="shared" si="1"/>
        <v>216131.16297805216</v>
      </c>
    </row>
    <row r="20" spans="1:7" ht="15.75" thickBot="1" x14ac:dyDescent="0.3">
      <c r="A20" s="18">
        <v>2024</v>
      </c>
      <c r="B20" t="s">
        <v>63</v>
      </c>
      <c r="C20" s="9">
        <v>69614.64292246</v>
      </c>
      <c r="D20" s="9">
        <v>20963.523052779998</v>
      </c>
      <c r="E20" s="6">
        <v>6206.8288940499997</v>
      </c>
      <c r="F20" s="6">
        <v>5541.8324114999996</v>
      </c>
      <c r="G20" s="6">
        <f t="shared" si="1"/>
        <v>102326.82728079001</v>
      </c>
    </row>
    <row r="21" spans="1:7" ht="15.75" thickBot="1" x14ac:dyDescent="0.3">
      <c r="A21" s="18">
        <v>2024</v>
      </c>
      <c r="B21" t="s">
        <v>19</v>
      </c>
      <c r="C21" s="8">
        <v>57334.815926599447</v>
      </c>
      <c r="D21" s="8">
        <v>14943.639737638714</v>
      </c>
      <c r="E21" s="5">
        <v>7120.4485632897477</v>
      </c>
      <c r="F21" s="6">
        <v>7282.7674387047309</v>
      </c>
      <c r="G21" s="8">
        <f t="shared" si="1"/>
        <v>86681.671666232636</v>
      </c>
    </row>
    <row r="22" spans="1:7" ht="15.75" thickBot="1" x14ac:dyDescent="0.3">
      <c r="A22" s="18">
        <v>2024</v>
      </c>
      <c r="B22" t="s">
        <v>64</v>
      </c>
      <c r="C22" s="9">
        <v>19455.464514259998</v>
      </c>
      <c r="D22" s="9">
        <v>5423.6864175600003</v>
      </c>
      <c r="E22" s="6">
        <v>4909.2997803600001</v>
      </c>
      <c r="F22" s="6">
        <v>4962.8250569800002</v>
      </c>
      <c r="G22" s="9">
        <f t="shared" si="1"/>
        <v>34751.275769159998</v>
      </c>
    </row>
    <row r="23" spans="1:7" ht="15.75" thickBot="1" x14ac:dyDescent="0.3">
      <c r="A23" s="18">
        <v>2024</v>
      </c>
      <c r="B23" t="s">
        <v>21</v>
      </c>
      <c r="C23" s="8">
        <v>76732.920822985834</v>
      </c>
      <c r="D23" s="8">
        <v>23380.605422376513</v>
      </c>
      <c r="E23" s="5">
        <v>8132.9369286311139</v>
      </c>
      <c r="F23" s="6">
        <v>11009.759598773129</v>
      </c>
      <c r="G23" s="8">
        <f t="shared" si="1"/>
        <v>119256.22277276659</v>
      </c>
    </row>
    <row r="24" spans="1:7" ht="15.75" thickBot="1" x14ac:dyDescent="0.3">
      <c r="A24" s="18">
        <v>2024</v>
      </c>
      <c r="B24" t="s">
        <v>65</v>
      </c>
      <c r="C24" s="9">
        <v>30845.716540133661</v>
      </c>
      <c r="D24" s="9">
        <v>12061.148772925771</v>
      </c>
      <c r="E24" s="6">
        <v>3805.1897033597888</v>
      </c>
      <c r="F24" s="6">
        <v>2720.750122978638</v>
      </c>
      <c r="G24" s="6">
        <f t="shared" si="1"/>
        <v>49432.80513939786</v>
      </c>
    </row>
    <row r="25" spans="1:7" ht="15.75" thickBot="1" x14ac:dyDescent="0.3">
      <c r="A25" s="18">
        <v>2024</v>
      </c>
      <c r="B25" t="s">
        <v>23</v>
      </c>
      <c r="C25" s="8">
        <v>153262.98506878526</v>
      </c>
      <c r="D25" s="8">
        <v>38070.108791570899</v>
      </c>
      <c r="E25" s="5">
        <v>14922.46583574163</v>
      </c>
      <c r="F25" s="6">
        <v>15047.8779140404</v>
      </c>
      <c r="G25" s="8">
        <f t="shared" si="1"/>
        <v>221303.43761013821</v>
      </c>
    </row>
    <row r="26" spans="1:7" ht="15.75" thickBot="1" x14ac:dyDescent="0.3">
      <c r="A26" s="18">
        <v>2024</v>
      </c>
      <c r="B26" t="s">
        <v>66</v>
      </c>
      <c r="C26" s="9">
        <v>53778.308359909992</v>
      </c>
      <c r="D26" s="9">
        <v>23246.702147210002</v>
      </c>
      <c r="E26" s="6">
        <v>8701.0849247999995</v>
      </c>
      <c r="F26" s="6">
        <v>6519.4511537400012</v>
      </c>
      <c r="G26" s="6">
        <f t="shared" si="1"/>
        <v>92245.546585659991</v>
      </c>
    </row>
    <row r="27" spans="1:7" ht="15.75" thickBot="1" x14ac:dyDescent="0.3">
      <c r="A27" s="18">
        <v>2024</v>
      </c>
      <c r="B27" t="s">
        <v>25</v>
      </c>
      <c r="C27" s="8">
        <v>56474.519358950172</v>
      </c>
      <c r="D27" s="8">
        <v>22214.838540572156</v>
      </c>
      <c r="E27" s="5">
        <v>5226.0694814833723</v>
      </c>
      <c r="F27" s="6">
        <v>6964.5941097695704</v>
      </c>
      <c r="G27" s="8">
        <f t="shared" si="1"/>
        <v>90880.021490775267</v>
      </c>
    </row>
    <row r="28" spans="1:7" ht="15.75" thickBot="1" x14ac:dyDescent="0.3">
      <c r="A28" s="18">
        <v>2024</v>
      </c>
      <c r="B28" t="s">
        <v>67</v>
      </c>
      <c r="C28" s="8">
        <v>21429.418619889999</v>
      </c>
      <c r="D28" s="8">
        <v>12811.895107659999</v>
      </c>
      <c r="E28" s="5">
        <v>1837.47712957</v>
      </c>
      <c r="F28" s="6">
        <v>2919.9183569199995</v>
      </c>
      <c r="G28" s="6">
        <f t="shared" si="1"/>
        <v>38998.709214039991</v>
      </c>
    </row>
    <row r="29" spans="1:7" ht="15.75" thickBot="1" x14ac:dyDescent="0.3">
      <c r="A29" s="18">
        <v>2024</v>
      </c>
      <c r="B29" t="s">
        <v>27</v>
      </c>
      <c r="C29" s="9">
        <v>37629.041406466655</v>
      </c>
      <c r="D29" s="9">
        <v>12411.600275350707</v>
      </c>
      <c r="E29" s="6">
        <v>5054.3246833282074</v>
      </c>
      <c r="F29" s="6">
        <v>2718.6389204075854</v>
      </c>
      <c r="G29" s="9">
        <f t="shared" si="1"/>
        <v>57813.605285553152</v>
      </c>
    </row>
    <row r="30" spans="1:7" ht="15.75" thickBot="1" x14ac:dyDescent="0.3">
      <c r="A30" s="18">
        <v>2024</v>
      </c>
      <c r="B30" t="s">
        <v>68</v>
      </c>
      <c r="C30" s="8">
        <v>19085.495131099997</v>
      </c>
      <c r="D30" s="8">
        <v>8914.3760344999992</v>
      </c>
      <c r="E30" s="5">
        <v>2914.7091380100001</v>
      </c>
      <c r="F30" s="6">
        <v>1874.4909225900001</v>
      </c>
      <c r="G30" s="9">
        <f>SUM(C30:F30)</f>
        <v>32789.071226199994</v>
      </c>
    </row>
    <row r="31" spans="1:7" ht="15.75" thickBot="1" x14ac:dyDescent="0.3">
      <c r="A31" s="18">
        <v>2024</v>
      </c>
      <c r="B31" t="s">
        <v>29</v>
      </c>
      <c r="C31" s="8">
        <v>183972.99029166234</v>
      </c>
      <c r="D31" s="8">
        <v>86722.895571359812</v>
      </c>
      <c r="E31" s="5">
        <v>30388.648503213051</v>
      </c>
      <c r="F31" s="6">
        <v>16887.007715772768</v>
      </c>
      <c r="G31" s="8">
        <f t="shared" si="1"/>
        <v>317971.54208200803</v>
      </c>
    </row>
    <row r="32" spans="1:7" ht="15.75" thickBot="1" x14ac:dyDescent="0.3">
      <c r="A32" s="18">
        <v>2024</v>
      </c>
      <c r="B32" t="s">
        <v>69</v>
      </c>
      <c r="C32" s="9">
        <v>44832.969234551114</v>
      </c>
      <c r="D32" s="9">
        <v>29471.404946935567</v>
      </c>
      <c r="E32" s="6">
        <v>8727.2163088333527</v>
      </c>
      <c r="F32" s="6">
        <v>2881.6663520802035</v>
      </c>
      <c r="G32" s="6">
        <f t="shared" si="1"/>
        <v>85913.256842400238</v>
      </c>
    </row>
    <row r="33" spans="1:7" ht="15.75" thickBot="1" x14ac:dyDescent="0.3">
      <c r="A33" s="18">
        <v>2024</v>
      </c>
      <c r="B33" s="13" t="s">
        <v>31</v>
      </c>
      <c r="C33" s="7">
        <f>C34+C36+C38+C40</f>
        <v>752672.56715716585</v>
      </c>
      <c r="D33" s="7">
        <f t="shared" ref="D33:F33" si="3">D34+D36+D38+D40</f>
        <v>962778.26383994892</v>
      </c>
      <c r="E33" s="7">
        <f t="shared" si="3"/>
        <v>367234.44492993283</v>
      </c>
      <c r="F33" s="7">
        <f t="shared" si="3"/>
        <v>276624.92515100335</v>
      </c>
      <c r="G33" s="7">
        <f t="shared" si="1"/>
        <v>2359310.2010780512</v>
      </c>
    </row>
    <row r="34" spans="1:7" ht="15.75" thickBot="1" x14ac:dyDescent="0.3">
      <c r="A34" s="18">
        <v>2024</v>
      </c>
      <c r="B34" t="s">
        <v>32</v>
      </c>
      <c r="C34" s="8">
        <v>201652.95448654535</v>
      </c>
      <c r="D34" s="8">
        <v>192177.24935907056</v>
      </c>
      <c r="E34" s="5">
        <v>69444.559729958477</v>
      </c>
      <c r="F34" s="6">
        <v>43144.726206915431</v>
      </c>
      <c r="G34" s="8">
        <f t="shared" si="1"/>
        <v>506419.48978248984</v>
      </c>
    </row>
    <row r="35" spans="1:7" ht="15.75" thickBot="1" x14ac:dyDescent="0.3">
      <c r="A35" s="18">
        <v>2024</v>
      </c>
      <c r="B35" t="s">
        <v>70</v>
      </c>
      <c r="C35" s="9">
        <v>50043.636475898078</v>
      </c>
      <c r="D35" s="9">
        <v>56218.760302442221</v>
      </c>
      <c r="E35" s="6">
        <v>24665.882337202085</v>
      </c>
      <c r="F35" s="6">
        <v>13763.036383098573</v>
      </c>
      <c r="G35" s="6">
        <f>SUM(C35:F35)</f>
        <v>144691.31549864096</v>
      </c>
    </row>
    <row r="36" spans="1:7" ht="15.75" thickBot="1" x14ac:dyDescent="0.3">
      <c r="A36" s="18">
        <v>2024</v>
      </c>
      <c r="B36" t="s">
        <v>34</v>
      </c>
      <c r="C36" s="8">
        <v>35255.168777312443</v>
      </c>
      <c r="D36" s="8">
        <v>30232.363077249065</v>
      </c>
      <c r="E36" s="5">
        <v>9914.6534573102072</v>
      </c>
      <c r="F36" s="6">
        <v>10918.466985464374</v>
      </c>
      <c r="G36" s="8">
        <f t="shared" si="1"/>
        <v>86320.652297336084</v>
      </c>
    </row>
    <row r="37" spans="1:7" ht="15.75" thickBot="1" x14ac:dyDescent="0.3">
      <c r="A37" s="18">
        <v>2024</v>
      </c>
      <c r="B37" t="s">
        <v>71</v>
      </c>
      <c r="C37" s="8">
        <v>17972.625186510002</v>
      </c>
      <c r="D37" s="8">
        <v>17600.462036699999</v>
      </c>
      <c r="E37" s="5">
        <v>5709.3805754899995</v>
      </c>
      <c r="F37" s="6">
        <v>6492.6927842300001</v>
      </c>
      <c r="G37" s="6">
        <f t="shared" si="1"/>
        <v>47775.160582930002</v>
      </c>
    </row>
    <row r="38" spans="1:7" ht="15.75" thickBot="1" x14ac:dyDescent="0.3">
      <c r="A38" s="18">
        <v>2024</v>
      </c>
      <c r="B38" t="s">
        <v>36</v>
      </c>
      <c r="C38" s="8">
        <v>208562.76586052129</v>
      </c>
      <c r="D38" s="8">
        <v>176889.39346780887</v>
      </c>
      <c r="E38" s="5">
        <v>78410.167800812647</v>
      </c>
      <c r="F38" s="6">
        <v>49877.433006918167</v>
      </c>
      <c r="G38" s="8">
        <f t="shared" si="1"/>
        <v>513739.760136061</v>
      </c>
    </row>
    <row r="39" spans="1:7" ht="15.75" thickBot="1" x14ac:dyDescent="0.3">
      <c r="A39" s="18">
        <v>2024</v>
      </c>
      <c r="B39" t="s">
        <v>72</v>
      </c>
      <c r="C39" s="8">
        <v>153996.22180918587</v>
      </c>
      <c r="D39" s="8">
        <v>127664.4523850893</v>
      </c>
      <c r="E39" s="5">
        <v>62369.563205228042</v>
      </c>
      <c r="F39" s="6">
        <v>37853.385898801906</v>
      </c>
      <c r="G39" s="9">
        <f t="shared" si="1"/>
        <v>381883.62329830514</v>
      </c>
    </row>
    <row r="40" spans="1:7" ht="15.75" thickBot="1" x14ac:dyDescent="0.3">
      <c r="A40" s="18">
        <v>2024</v>
      </c>
      <c r="B40" t="s">
        <v>38</v>
      </c>
      <c r="C40" s="8">
        <v>307201.67803278682</v>
      </c>
      <c r="D40" s="8">
        <v>563479.25793582038</v>
      </c>
      <c r="E40" s="5">
        <v>209465.06394185146</v>
      </c>
      <c r="F40" s="6">
        <v>172684.29895170536</v>
      </c>
      <c r="G40" s="8">
        <f t="shared" si="1"/>
        <v>1252830.2988621641</v>
      </c>
    </row>
    <row r="41" spans="1:7" ht="15.75" thickBot="1" x14ac:dyDescent="0.3">
      <c r="A41" s="18">
        <v>2024</v>
      </c>
      <c r="B41" t="s">
        <v>73</v>
      </c>
      <c r="C41" s="9">
        <v>148455.49791036989</v>
      </c>
      <c r="D41" s="9">
        <v>240944.38399610954</v>
      </c>
      <c r="E41" s="6">
        <v>119763.70582148328</v>
      </c>
      <c r="F41" s="6">
        <v>76790.88969609818</v>
      </c>
      <c r="G41" s="6">
        <f t="shared" si="1"/>
        <v>585954.47742406093</v>
      </c>
    </row>
    <row r="42" spans="1:7" ht="15.75" thickBot="1" x14ac:dyDescent="0.3">
      <c r="A42" s="18">
        <v>2024</v>
      </c>
      <c r="B42" s="13" t="s">
        <v>40</v>
      </c>
      <c r="C42" s="7">
        <f>C43+C45+C47</f>
        <v>175922.97881318667</v>
      </c>
      <c r="D42" s="7">
        <f t="shared" ref="D42:E42" si="4">D43+D45+D47</f>
        <v>290540.72382357519</v>
      </c>
      <c r="E42" s="7">
        <f t="shared" si="4"/>
        <v>176089.4406154344</v>
      </c>
      <c r="F42" s="7">
        <f>F43+F45+F47</f>
        <v>100616.50507828525</v>
      </c>
      <c r="G42" s="7">
        <f t="shared" si="1"/>
        <v>743169.64833048149</v>
      </c>
    </row>
    <row r="43" spans="1:7" ht="15.75" thickBot="1" x14ac:dyDescent="0.3">
      <c r="A43" s="18">
        <v>2024</v>
      </c>
      <c r="B43" t="s">
        <v>41</v>
      </c>
      <c r="C43" s="8">
        <v>72001.82240174395</v>
      </c>
      <c r="D43" s="8">
        <v>107689.98456412884</v>
      </c>
      <c r="E43" s="5">
        <v>46565.949517906403</v>
      </c>
      <c r="F43" s="6">
        <v>29848.216108134766</v>
      </c>
      <c r="G43" s="8">
        <f t="shared" si="1"/>
        <v>256105.97259191397</v>
      </c>
    </row>
    <row r="44" spans="1:7" ht="15.75" thickBot="1" x14ac:dyDescent="0.3">
      <c r="A44" s="18">
        <v>2024</v>
      </c>
      <c r="B44" t="s">
        <v>74</v>
      </c>
      <c r="C44" s="9">
        <v>16092.929329577752</v>
      </c>
      <c r="D44" s="9">
        <v>46470.922502180867</v>
      </c>
      <c r="E44" s="6">
        <v>17288.178227499531</v>
      </c>
      <c r="F44" s="6">
        <v>10221.094403265281</v>
      </c>
      <c r="G44" s="6">
        <f t="shared" si="1"/>
        <v>90073.124462523425</v>
      </c>
    </row>
    <row r="45" spans="1:7" ht="15.75" thickBot="1" x14ac:dyDescent="0.3">
      <c r="A45" s="18">
        <v>2024</v>
      </c>
      <c r="B45" t="s">
        <v>43</v>
      </c>
      <c r="C45" s="8">
        <v>40483.646994828145</v>
      </c>
      <c r="D45" s="8">
        <v>108706.82310798946</v>
      </c>
      <c r="E45" s="5">
        <v>84866.695031692332</v>
      </c>
      <c r="F45" s="6">
        <v>35985.247842441335</v>
      </c>
      <c r="G45" s="8">
        <f t="shared" si="1"/>
        <v>270042.41297695128</v>
      </c>
    </row>
    <row r="46" spans="1:7" ht="15.75" thickBot="1" x14ac:dyDescent="0.3">
      <c r="A46" s="18">
        <v>2024</v>
      </c>
      <c r="B46" t="s">
        <v>75</v>
      </c>
      <c r="C46" s="8">
        <v>9659.6689570327562</v>
      </c>
      <c r="D46" s="8">
        <v>24968.775246344769</v>
      </c>
      <c r="E46" s="5">
        <v>20529.218389404548</v>
      </c>
      <c r="F46" s="6">
        <v>4933.751718617641</v>
      </c>
      <c r="G46" s="6">
        <f>SUM(C46:F46)</f>
        <v>60091.414311399712</v>
      </c>
    </row>
    <row r="47" spans="1:7" ht="15.75" thickBot="1" x14ac:dyDescent="0.3">
      <c r="A47" s="18">
        <v>2024</v>
      </c>
      <c r="B47" t="s">
        <v>45</v>
      </c>
      <c r="C47" s="8">
        <v>63437.509416614572</v>
      </c>
      <c r="D47" s="8">
        <v>74143.916151456884</v>
      </c>
      <c r="E47" s="5">
        <v>44656.796065835668</v>
      </c>
      <c r="F47" s="6">
        <v>34783.041127709148</v>
      </c>
      <c r="G47" s="8">
        <f t="shared" si="1"/>
        <v>217021.26276161626</v>
      </c>
    </row>
    <row r="48" spans="1:7" ht="15.75" thickBot="1" x14ac:dyDescent="0.3">
      <c r="A48" s="18">
        <v>2024</v>
      </c>
      <c r="B48" t="s">
        <v>76</v>
      </c>
      <c r="C48" s="8">
        <v>18938.882536083518</v>
      </c>
      <c r="D48" s="8">
        <v>32949.74759347154</v>
      </c>
      <c r="E48" s="5">
        <v>13306.463990061475</v>
      </c>
      <c r="F48" s="6">
        <v>16555.511720241644</v>
      </c>
      <c r="G48" s="9">
        <f t="shared" si="1"/>
        <v>81750.605839858181</v>
      </c>
    </row>
    <row r="49" spans="1:7" ht="15.75" thickBot="1" x14ac:dyDescent="0.3">
      <c r="A49" s="18">
        <v>2024</v>
      </c>
      <c r="B49" s="13" t="s">
        <v>47</v>
      </c>
      <c r="C49" s="7">
        <f>C50+C51+C53+C55</f>
        <v>179962.79873263938</v>
      </c>
      <c r="D49" s="7">
        <f t="shared" ref="D49:E49" si="5">D50+D51+D53+D55</f>
        <v>209494.66062167709</v>
      </c>
      <c r="E49" s="7">
        <f t="shared" si="5"/>
        <v>95092.212114188325</v>
      </c>
      <c r="F49" s="7">
        <f>F50+F51+F53+F55</f>
        <v>52942.061134882068</v>
      </c>
      <c r="G49" s="7">
        <f>SUM(C49:F49)</f>
        <v>537491.73260338686</v>
      </c>
    </row>
    <row r="50" spans="1:7" ht="15.75" thickBot="1" x14ac:dyDescent="0.3">
      <c r="A50" s="18">
        <v>2024</v>
      </c>
      <c r="B50" t="s">
        <v>48</v>
      </c>
      <c r="C50" s="9">
        <v>31996.590853711412</v>
      </c>
      <c r="D50" s="9">
        <v>23466.670414815133</v>
      </c>
      <c r="E50" s="6">
        <v>12997.018038092272</v>
      </c>
      <c r="F50" s="6">
        <v>9455.809891632558</v>
      </c>
      <c r="G50" s="9">
        <f t="shared" si="1"/>
        <v>77916.089198251371</v>
      </c>
    </row>
    <row r="51" spans="1:7" ht="15.75" thickBot="1" x14ac:dyDescent="0.3">
      <c r="A51" s="18">
        <v>2024</v>
      </c>
      <c r="B51" t="s">
        <v>49</v>
      </c>
      <c r="C51" s="8">
        <v>28196.25088942812</v>
      </c>
      <c r="D51" s="8">
        <v>51971.520349528495</v>
      </c>
      <c r="E51" s="5">
        <v>32425.290168514472</v>
      </c>
      <c r="F51" s="6">
        <v>20086.486244560216</v>
      </c>
      <c r="G51" s="8">
        <f t="shared" si="1"/>
        <v>132679.5476520313</v>
      </c>
    </row>
    <row r="52" spans="1:7" ht="15.75" thickBot="1" x14ac:dyDescent="0.3">
      <c r="A52" s="18">
        <v>2024</v>
      </c>
      <c r="B52" t="s">
        <v>77</v>
      </c>
      <c r="C52" s="8">
        <v>6347.9536425885299</v>
      </c>
      <c r="D52" s="8">
        <v>9702.4646794419969</v>
      </c>
      <c r="E52" s="5">
        <v>2878.3989050379159</v>
      </c>
      <c r="F52" s="6">
        <v>6139.9897394186046</v>
      </c>
      <c r="G52" s="6">
        <f t="shared" si="1"/>
        <v>25068.806966487049</v>
      </c>
    </row>
    <row r="53" spans="1:7" ht="15.75" thickBot="1" x14ac:dyDescent="0.3">
      <c r="A53" s="18">
        <v>2024</v>
      </c>
      <c r="B53" t="s">
        <v>51</v>
      </c>
      <c r="C53" s="8">
        <v>83851.222791169828</v>
      </c>
      <c r="D53" s="8">
        <v>90150.216278423453</v>
      </c>
      <c r="E53" s="5">
        <v>34194.243344251576</v>
      </c>
      <c r="F53" s="6">
        <v>16202.996104879288</v>
      </c>
      <c r="G53" s="8">
        <f t="shared" si="1"/>
        <v>224398.67851872413</v>
      </c>
    </row>
    <row r="54" spans="1:7" ht="15.75" thickBot="1" x14ac:dyDescent="0.3">
      <c r="A54" s="18">
        <v>2024</v>
      </c>
      <c r="B54" t="s">
        <v>78</v>
      </c>
      <c r="C54" s="8">
        <v>29392.97591218683</v>
      </c>
      <c r="D54" s="8">
        <v>41006.846746045288</v>
      </c>
      <c r="E54" s="5">
        <v>13513.118482492349</v>
      </c>
      <c r="F54" s="6">
        <v>8714.0154012664698</v>
      </c>
      <c r="G54" s="6">
        <f t="shared" si="1"/>
        <v>92626.956541990949</v>
      </c>
    </row>
    <row r="55" spans="1:7" ht="15.75" thickBot="1" x14ac:dyDescent="0.3">
      <c r="A55" s="18">
        <v>2024</v>
      </c>
      <c r="B55" t="s">
        <v>53</v>
      </c>
      <c r="C55" s="8">
        <v>35918.734198329999</v>
      </c>
      <c r="D55" s="8">
        <v>43906.25357891</v>
      </c>
      <c r="E55" s="5">
        <v>15475.660563330001</v>
      </c>
      <c r="F55" s="6">
        <v>7196.76889381</v>
      </c>
      <c r="G55" s="8">
        <f t="shared" si="1"/>
        <v>102497.41723438</v>
      </c>
    </row>
    <row r="56" spans="1:7" ht="15.75" thickBot="1" x14ac:dyDescent="0.3">
      <c r="A56" s="18">
        <v>2024</v>
      </c>
      <c r="B56" s="13" t="s">
        <v>54</v>
      </c>
      <c r="C56" s="7">
        <f>C49+C42+C33+C14+C3</f>
        <v>2350410.0874165962</v>
      </c>
      <c r="D56" s="7">
        <f t="shared" ref="D56:E56" si="6">D49+D42+D33+D14+D3</f>
        <v>1954483.4317820007</v>
      </c>
      <c r="E56" s="7">
        <f t="shared" si="6"/>
        <v>842713.2387977927</v>
      </c>
      <c r="F56" s="7">
        <f>F49+F42+F33+F14+F3</f>
        <v>626376.44334117707</v>
      </c>
      <c r="G56" s="7">
        <f>SUM(C56:F56)</f>
        <v>5773983.2013375666</v>
      </c>
    </row>
  </sheetData>
  <mergeCells count="4">
    <mergeCell ref="A1:A2"/>
    <mergeCell ref="B1:B2"/>
    <mergeCell ref="C1:F1"/>
    <mergeCell ref="G1:G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58"/>
  <sheetViews>
    <sheetView topLeftCell="D1" workbookViewId="0">
      <selection activeCell="L13" sqref="L13"/>
    </sheetView>
  </sheetViews>
  <sheetFormatPr defaultRowHeight="15" x14ac:dyDescent="0.25"/>
  <cols>
    <col min="2" max="2" width="19.7109375" bestFit="1" customWidth="1"/>
    <col min="3" max="3" width="23" bestFit="1" customWidth="1"/>
    <col min="4" max="4" width="18.28515625" bestFit="1" customWidth="1"/>
    <col min="5" max="5" width="17.5703125" bestFit="1" customWidth="1"/>
    <col min="6" max="6" width="9.28515625" bestFit="1" customWidth="1"/>
    <col min="7" max="7" width="27.28515625" bestFit="1" customWidth="1"/>
    <col min="8" max="8" width="10.7109375" bestFit="1" customWidth="1"/>
    <col min="10" max="10" width="18.5703125" bestFit="1" customWidth="1"/>
  </cols>
  <sheetData>
    <row r="1" spans="1:11" ht="15.75" thickBot="1" x14ac:dyDescent="0.3">
      <c r="A1" s="40" t="s">
        <v>79</v>
      </c>
      <c r="B1" s="39" t="s">
        <v>80</v>
      </c>
      <c r="C1" s="34" t="s">
        <v>85</v>
      </c>
      <c r="D1" s="35"/>
      <c r="E1" s="36"/>
      <c r="F1" s="34" t="s">
        <v>86</v>
      </c>
      <c r="G1" s="35"/>
      <c r="H1" s="36"/>
      <c r="I1" s="39" t="s">
        <v>87</v>
      </c>
      <c r="J1" s="39" t="s">
        <v>57</v>
      </c>
    </row>
    <row r="2" spans="1:11" ht="21" customHeight="1" thickBot="1" x14ac:dyDescent="0.3">
      <c r="A2" s="41"/>
      <c r="B2" s="33"/>
      <c r="C2" s="17" t="s">
        <v>88</v>
      </c>
      <c r="D2" s="17" t="s">
        <v>89</v>
      </c>
      <c r="E2" s="17" t="s">
        <v>85</v>
      </c>
      <c r="F2" s="17" t="s">
        <v>90</v>
      </c>
      <c r="G2" s="17" t="s">
        <v>91</v>
      </c>
      <c r="H2" s="17" t="s">
        <v>86</v>
      </c>
      <c r="I2" s="33"/>
      <c r="J2" s="33"/>
    </row>
    <row r="3" spans="1:11" ht="15.75" thickBot="1" x14ac:dyDescent="0.3">
      <c r="A3" s="18">
        <v>2024</v>
      </c>
      <c r="B3" s="1" t="s">
        <v>1</v>
      </c>
      <c r="C3" s="7">
        <v>212711.79216309721</v>
      </c>
      <c r="D3" s="7">
        <v>90085.906730750023</v>
      </c>
      <c r="E3" s="7">
        <v>302798</v>
      </c>
      <c r="F3" s="4">
        <v>8185.2027139100001</v>
      </c>
      <c r="G3" s="4">
        <v>173222.87655503</v>
      </c>
      <c r="H3" s="4">
        <v>181408.07926894003</v>
      </c>
      <c r="I3" s="4">
        <v>189348.09615386999</v>
      </c>
      <c r="J3" s="4">
        <v>673554.17542281002</v>
      </c>
    </row>
    <row r="4" spans="1:11" ht="15.75" thickBot="1" x14ac:dyDescent="0.3">
      <c r="A4" s="18">
        <v>2024</v>
      </c>
      <c r="B4" s="2" t="s">
        <v>2</v>
      </c>
      <c r="C4" s="8">
        <v>44981</v>
      </c>
      <c r="D4" s="8">
        <v>7508.4030513800008</v>
      </c>
      <c r="E4" s="8">
        <v>52489.403051380003</v>
      </c>
      <c r="F4" s="5">
        <v>172.83986192</v>
      </c>
      <c r="G4" s="5">
        <v>4136.0032772699997</v>
      </c>
      <c r="H4" s="5">
        <v>4308.8431391900003</v>
      </c>
      <c r="I4" s="5">
        <v>22315.929436330003</v>
      </c>
      <c r="J4" s="5">
        <v>79114.175626900003</v>
      </c>
    </row>
    <row r="5" spans="1:11" ht="15.75" thickBot="1" x14ac:dyDescent="0.3">
      <c r="A5" s="18">
        <v>2024</v>
      </c>
      <c r="B5" s="2" t="s">
        <v>3</v>
      </c>
      <c r="C5" s="8">
        <v>2355</v>
      </c>
      <c r="D5" s="8">
        <v>5463.6558986700002</v>
      </c>
      <c r="E5" s="8">
        <v>7818.6558986700002</v>
      </c>
      <c r="F5" s="5">
        <v>270.62656296</v>
      </c>
      <c r="G5" s="5">
        <v>4658.0590983199982</v>
      </c>
      <c r="H5" s="5">
        <v>4928.6856612799993</v>
      </c>
      <c r="I5" s="5">
        <v>9900.6894813199979</v>
      </c>
      <c r="J5" s="5">
        <v>22648.031041269998</v>
      </c>
      <c r="K5" s="12"/>
    </row>
    <row r="6" spans="1:11" ht="15.75" thickBot="1" x14ac:dyDescent="0.3">
      <c r="A6" s="18">
        <v>2024</v>
      </c>
      <c r="B6" s="2" t="s">
        <v>4</v>
      </c>
      <c r="C6" s="8">
        <v>57190.018987015188</v>
      </c>
      <c r="D6" s="8">
        <v>12162.830975590001</v>
      </c>
      <c r="E6" s="8">
        <v>69352.849962605193</v>
      </c>
      <c r="F6" s="5">
        <v>464.85633501000001</v>
      </c>
      <c r="G6" s="5">
        <v>56446.605499220015</v>
      </c>
      <c r="H6" s="5">
        <v>56911.461834230016</v>
      </c>
      <c r="I6" s="5">
        <v>50317.994211059995</v>
      </c>
      <c r="J6" s="5">
        <v>176582.30600789521</v>
      </c>
    </row>
    <row r="7" spans="1:11" ht="15.75" thickBot="1" x14ac:dyDescent="0.3">
      <c r="A7" s="18">
        <v>2024</v>
      </c>
      <c r="B7" s="3" t="s">
        <v>5</v>
      </c>
      <c r="C7" s="9">
        <v>43107.164259182464</v>
      </c>
      <c r="D7" s="9">
        <v>5057.9839524100007</v>
      </c>
      <c r="E7" s="9">
        <v>48165.148211592466</v>
      </c>
      <c r="F7" s="6">
        <v>0</v>
      </c>
      <c r="G7" s="6">
        <v>29998.891923799994</v>
      </c>
      <c r="H7" s="6">
        <v>29998.891923799994</v>
      </c>
      <c r="I7" s="6">
        <v>42371.764067470009</v>
      </c>
      <c r="J7" s="6">
        <v>120535.80420286246</v>
      </c>
    </row>
    <row r="8" spans="1:11" ht="15.75" thickBot="1" x14ac:dyDescent="0.3">
      <c r="A8" s="18">
        <v>2024</v>
      </c>
      <c r="B8" s="2" t="s">
        <v>6</v>
      </c>
      <c r="C8" s="8">
        <v>1916.9713744622513</v>
      </c>
      <c r="D8" s="8">
        <v>2203.9401606599999</v>
      </c>
      <c r="E8" s="8">
        <v>4120.9115351222517</v>
      </c>
      <c r="F8" s="5">
        <v>0</v>
      </c>
      <c r="G8" s="5">
        <v>6716.2359335100018</v>
      </c>
      <c r="H8" s="5">
        <v>6716.2359335100018</v>
      </c>
      <c r="I8" s="5">
        <v>17240.476704379998</v>
      </c>
      <c r="J8" s="5">
        <v>28077.624173012253</v>
      </c>
    </row>
    <row r="9" spans="1:11" ht="15.75" thickBot="1" x14ac:dyDescent="0.3">
      <c r="A9" s="18">
        <v>2024</v>
      </c>
      <c r="B9" s="2" t="s">
        <v>7</v>
      </c>
      <c r="C9" s="8">
        <v>84083.776791639975</v>
      </c>
      <c r="D9" s="8">
        <v>46263.810122479998</v>
      </c>
      <c r="E9" s="8">
        <v>130347.58691411998</v>
      </c>
      <c r="F9" s="5">
        <v>3895.86150172</v>
      </c>
      <c r="G9" s="5">
        <v>83353.793516410005</v>
      </c>
      <c r="H9" s="5">
        <v>87249.655018130012</v>
      </c>
      <c r="I9" s="5">
        <v>64179.192266999991</v>
      </c>
      <c r="J9" s="5">
        <v>281776.43419924995</v>
      </c>
    </row>
    <row r="10" spans="1:11" ht="15.75" thickBot="1" x14ac:dyDescent="0.3">
      <c r="A10" s="18">
        <v>2024</v>
      </c>
      <c r="B10" s="3" t="s">
        <v>8</v>
      </c>
      <c r="C10" s="9">
        <v>17534</v>
      </c>
      <c r="D10" s="9">
        <v>4953.3564495800001</v>
      </c>
      <c r="E10" s="9">
        <v>22487.356449580002</v>
      </c>
      <c r="F10" s="6">
        <v>1277.46797831</v>
      </c>
      <c r="G10" s="6">
        <v>20313.411713520003</v>
      </c>
      <c r="H10" s="6">
        <v>21590.87969183</v>
      </c>
      <c r="I10" s="6">
        <v>24247.720694690001</v>
      </c>
      <c r="J10" s="6">
        <v>68325.956836099998</v>
      </c>
    </row>
    <row r="11" spans="1:11" ht="15.75" thickBot="1" x14ac:dyDescent="0.3">
      <c r="A11" s="18">
        <v>2024</v>
      </c>
      <c r="B11" s="2" t="s">
        <v>9</v>
      </c>
      <c r="C11" s="8">
        <v>14855.041792800082</v>
      </c>
      <c r="D11" s="8">
        <v>9065.0765347300021</v>
      </c>
      <c r="E11" s="8">
        <v>23920.118327530086</v>
      </c>
      <c r="F11" s="5">
        <v>523.01704984000003</v>
      </c>
      <c r="G11" s="5">
        <v>7693.5302494599991</v>
      </c>
      <c r="H11" s="5">
        <v>8216.5472992999985</v>
      </c>
      <c r="I11" s="5">
        <v>8163.220381789999</v>
      </c>
      <c r="J11" s="5">
        <v>40299.886008620088</v>
      </c>
    </row>
    <row r="12" spans="1:11" ht="15.75" thickBot="1" x14ac:dyDescent="0.3">
      <c r="A12" s="18">
        <v>2024</v>
      </c>
      <c r="B12" s="3" t="s">
        <v>10</v>
      </c>
      <c r="C12" s="9">
        <v>10945</v>
      </c>
      <c r="D12" s="9">
        <v>5377.8498819100014</v>
      </c>
      <c r="E12" s="9">
        <v>16322.849881910002</v>
      </c>
      <c r="F12" s="6">
        <v>523.01704984000003</v>
      </c>
      <c r="G12" s="6">
        <v>6105.1528631199999</v>
      </c>
      <c r="H12" s="6">
        <v>6628.1699129600001</v>
      </c>
      <c r="I12" s="6">
        <v>6889.2399291600004</v>
      </c>
      <c r="J12" s="6">
        <v>29840.259724030002</v>
      </c>
    </row>
    <row r="13" spans="1:11" ht="15.75" thickBot="1" x14ac:dyDescent="0.3">
      <c r="A13" s="18">
        <v>2024</v>
      </c>
      <c r="B13" s="2" t="s">
        <v>11</v>
      </c>
      <c r="C13" s="8">
        <v>7329.9832171796779</v>
      </c>
      <c r="D13" s="8">
        <v>7418.1899872400008</v>
      </c>
      <c r="E13" s="8">
        <v>14748.17320441968</v>
      </c>
      <c r="F13" s="5">
        <v>2858.00140246</v>
      </c>
      <c r="G13" s="5">
        <v>10218.64898084</v>
      </c>
      <c r="H13" s="5">
        <v>13076.650383300002</v>
      </c>
      <c r="I13" s="5">
        <v>17230.593671990002</v>
      </c>
      <c r="J13" s="5">
        <v>45055.417259709684</v>
      </c>
    </row>
    <row r="14" spans="1:11" ht="15.75" thickBot="1" x14ac:dyDescent="0.3">
      <c r="A14" s="18">
        <v>2024</v>
      </c>
      <c r="B14" s="1" t="s">
        <v>12</v>
      </c>
      <c r="C14" s="7">
        <v>264974.01075816003</v>
      </c>
      <c r="D14" s="7">
        <v>207266.53008932</v>
      </c>
      <c r="E14" s="7">
        <v>472241</v>
      </c>
      <c r="F14" s="4">
        <v>14326.69832605</v>
      </c>
      <c r="G14" s="4">
        <v>250211.97646241009</v>
      </c>
      <c r="H14" s="4">
        <v>264538.6747884599</v>
      </c>
      <c r="I14" s="4">
        <v>723678.52937891008</v>
      </c>
      <c r="J14" s="4">
        <v>1460458.20416737</v>
      </c>
    </row>
    <row r="15" spans="1:11" ht="15.75" thickBot="1" x14ac:dyDescent="0.3">
      <c r="A15" s="18">
        <v>2024</v>
      </c>
      <c r="B15" s="2" t="s">
        <v>13</v>
      </c>
      <c r="C15" s="8">
        <v>47392.486834194824</v>
      </c>
      <c r="D15" s="8">
        <v>108092.25026645001</v>
      </c>
      <c r="E15" s="8">
        <v>155484.73710064482</v>
      </c>
      <c r="F15" s="5">
        <v>5960.8859763600003</v>
      </c>
      <c r="G15" s="5">
        <v>49166.414777640013</v>
      </c>
      <c r="H15" s="5">
        <v>55127.300753999982</v>
      </c>
      <c r="I15" s="5">
        <v>49515.902232560002</v>
      </c>
      <c r="J15" s="5">
        <v>260127.94008720483</v>
      </c>
    </row>
    <row r="16" spans="1:11" ht="15.75" thickBot="1" x14ac:dyDescent="0.3">
      <c r="A16" s="18">
        <v>2024</v>
      </c>
      <c r="B16" s="3" t="s">
        <v>14</v>
      </c>
      <c r="C16" s="9">
        <v>10289.409942702827</v>
      </c>
      <c r="D16" s="9">
        <v>877.87766770999997</v>
      </c>
      <c r="E16" s="9">
        <v>11167.287610412826</v>
      </c>
      <c r="F16" s="6">
        <v>3722.6516362500006</v>
      </c>
      <c r="G16" s="6">
        <v>9826.4510057099997</v>
      </c>
      <c r="H16" s="6">
        <v>13549.102641959998</v>
      </c>
      <c r="I16" s="6">
        <v>25694.617409160001</v>
      </c>
      <c r="J16" s="6">
        <v>50411.007661532829</v>
      </c>
    </row>
    <row r="17" spans="1:10" ht="15.75" thickBot="1" x14ac:dyDescent="0.3">
      <c r="A17" s="18">
        <v>2024</v>
      </c>
      <c r="B17" s="2" t="s">
        <v>15</v>
      </c>
      <c r="C17" s="8">
        <v>35383.751910579253</v>
      </c>
      <c r="D17" s="8">
        <v>16272.614222439999</v>
      </c>
      <c r="E17" s="8">
        <v>51656.366133019255</v>
      </c>
      <c r="F17" s="5">
        <v>0</v>
      </c>
      <c r="G17" s="5">
        <v>20898.701913169993</v>
      </c>
      <c r="H17" s="5">
        <v>20898.70191317</v>
      </c>
      <c r="I17" s="5">
        <v>17191.261384049998</v>
      </c>
      <c r="J17" s="5">
        <v>89746.329430239261</v>
      </c>
    </row>
    <row r="18" spans="1:10" ht="15.75" thickBot="1" x14ac:dyDescent="0.3">
      <c r="A18" s="18">
        <v>2024</v>
      </c>
      <c r="B18" s="3" t="s">
        <v>16</v>
      </c>
      <c r="C18" s="9">
        <v>1430.0162418476016</v>
      </c>
      <c r="D18" s="9">
        <v>4297.2567833099993</v>
      </c>
      <c r="E18" s="9">
        <v>5727.2730251576013</v>
      </c>
      <c r="F18" s="6">
        <v>0</v>
      </c>
      <c r="G18" s="6">
        <v>6406.7438917599993</v>
      </c>
      <c r="H18" s="6">
        <v>6406.7438917600002</v>
      </c>
      <c r="I18" s="6">
        <v>11779.002733169998</v>
      </c>
      <c r="J18" s="6">
        <v>23913.019650087597</v>
      </c>
    </row>
    <row r="19" spans="1:10" ht="15.75" thickBot="1" x14ac:dyDescent="0.3">
      <c r="A19" s="18">
        <v>2024</v>
      </c>
      <c r="B19" s="2" t="s">
        <v>17</v>
      </c>
      <c r="C19" s="8">
        <v>5449.2977031621358</v>
      </c>
      <c r="D19" s="8">
        <v>16529.527010240003</v>
      </c>
      <c r="E19" s="8">
        <v>21978.824713402137</v>
      </c>
      <c r="F19" s="5">
        <v>545.81161187999999</v>
      </c>
      <c r="G19" s="5">
        <v>43728.871214769999</v>
      </c>
      <c r="H19" s="5">
        <v>44274.682826650002</v>
      </c>
      <c r="I19" s="5">
        <v>150423.46704987998</v>
      </c>
      <c r="J19" s="5">
        <v>216676.97458993213</v>
      </c>
    </row>
    <row r="20" spans="1:10" ht="15.75" thickBot="1" x14ac:dyDescent="0.3">
      <c r="A20" s="18">
        <v>2024</v>
      </c>
      <c r="B20" s="3" t="s">
        <v>18</v>
      </c>
      <c r="C20" s="9">
        <v>1534</v>
      </c>
      <c r="D20" s="9">
        <v>1558.3371494200001</v>
      </c>
      <c r="E20" s="9">
        <v>3092.3371494200001</v>
      </c>
      <c r="F20" s="6">
        <v>545.81161187999999</v>
      </c>
      <c r="G20" s="6">
        <v>16562.825343280001</v>
      </c>
      <c r="H20" s="6">
        <v>17108.63695516</v>
      </c>
      <c r="I20" s="6">
        <v>82125.853176210003</v>
      </c>
      <c r="J20" s="6">
        <v>102326.82728079001</v>
      </c>
    </row>
    <row r="21" spans="1:10" ht="15.75" thickBot="1" x14ac:dyDescent="0.3">
      <c r="A21" s="18">
        <v>2024</v>
      </c>
      <c r="B21" s="2" t="s">
        <v>19</v>
      </c>
      <c r="C21" s="8">
        <v>18585.343022822646</v>
      </c>
      <c r="D21" s="8">
        <v>3747.8361800299999</v>
      </c>
      <c r="E21" s="8">
        <v>22333.179202852647</v>
      </c>
      <c r="F21" s="5">
        <v>466.27685341</v>
      </c>
      <c r="G21" s="5">
        <v>14840.966373420002</v>
      </c>
      <c r="H21" s="5">
        <v>15307.24322683</v>
      </c>
      <c r="I21" s="5">
        <v>49041.249236549993</v>
      </c>
      <c r="J21" s="5">
        <v>86681.671666232636</v>
      </c>
    </row>
    <row r="22" spans="1:10" ht="15.75" thickBot="1" x14ac:dyDescent="0.3">
      <c r="A22" s="18">
        <v>2024</v>
      </c>
      <c r="B22" s="3" t="s">
        <v>20</v>
      </c>
      <c r="C22" s="9">
        <v>2424</v>
      </c>
      <c r="D22" s="9">
        <v>239.93655545999999</v>
      </c>
      <c r="E22" s="9">
        <v>2663.9365554599999</v>
      </c>
      <c r="F22" s="6">
        <v>466.27685341</v>
      </c>
      <c r="G22" s="6">
        <v>8691.1263704699995</v>
      </c>
      <c r="H22" s="6">
        <v>9157.4032238799991</v>
      </c>
      <c r="I22" s="6">
        <v>22929.935989820005</v>
      </c>
      <c r="J22" s="6">
        <v>34751.275769160005</v>
      </c>
    </row>
    <row r="23" spans="1:10" ht="15.75" thickBot="1" x14ac:dyDescent="0.3">
      <c r="A23" s="18">
        <v>2024</v>
      </c>
      <c r="B23" s="2" t="s">
        <v>21</v>
      </c>
      <c r="C23" s="8">
        <v>36656.33511989659</v>
      </c>
      <c r="D23" s="8">
        <v>6400.80737563</v>
      </c>
      <c r="E23" s="8">
        <v>43057.14249552659</v>
      </c>
      <c r="F23" s="5">
        <v>3230.8815890800001</v>
      </c>
      <c r="G23" s="5">
        <v>19019.103839170002</v>
      </c>
      <c r="H23" s="5">
        <v>22249.985428249998</v>
      </c>
      <c r="I23" s="5">
        <v>53949.094848989997</v>
      </c>
      <c r="J23" s="5">
        <v>119256.22277276657</v>
      </c>
    </row>
    <row r="24" spans="1:10" ht="15.75" thickBot="1" x14ac:dyDescent="0.3">
      <c r="A24" s="18">
        <v>2024</v>
      </c>
      <c r="B24" s="3" t="s">
        <v>22</v>
      </c>
      <c r="C24" s="9">
        <v>13962.249005027856</v>
      </c>
      <c r="D24" s="9">
        <v>1243.9248284300002</v>
      </c>
      <c r="E24" s="9">
        <v>15206.173833457855</v>
      </c>
      <c r="F24" s="6">
        <v>3230.8815890800001</v>
      </c>
      <c r="G24" s="6">
        <v>5369.5546525099999</v>
      </c>
      <c r="H24" s="6">
        <v>8600.4362415899977</v>
      </c>
      <c r="I24" s="6">
        <v>25626.195064350006</v>
      </c>
      <c r="J24" s="6">
        <v>49432.805139397853</v>
      </c>
    </row>
    <row r="25" spans="1:10" ht="15.75" thickBot="1" x14ac:dyDescent="0.3">
      <c r="A25" s="18">
        <v>2024</v>
      </c>
      <c r="B25" s="2" t="s">
        <v>23</v>
      </c>
      <c r="C25" s="8">
        <v>17536.419825018173</v>
      </c>
      <c r="D25" s="8">
        <v>8924.3877693699997</v>
      </c>
      <c r="E25" s="8">
        <v>26460.80759438817</v>
      </c>
      <c r="F25" s="5">
        <v>1436.2710425400001</v>
      </c>
      <c r="G25" s="5">
        <v>33023.912094400002</v>
      </c>
      <c r="H25" s="5">
        <v>34460.183136939995</v>
      </c>
      <c r="I25" s="5">
        <v>160382.44687881001</v>
      </c>
      <c r="J25" s="5">
        <v>221303.43761013818</v>
      </c>
    </row>
    <row r="26" spans="1:10" ht="15.75" thickBot="1" x14ac:dyDescent="0.3">
      <c r="A26" s="18">
        <v>2024</v>
      </c>
      <c r="B26" s="3" t="s">
        <v>24</v>
      </c>
      <c r="C26" s="9">
        <v>1556</v>
      </c>
      <c r="D26" s="9">
        <v>4277.5195550999997</v>
      </c>
      <c r="E26" s="9">
        <v>5833.5195550999997</v>
      </c>
      <c r="F26" s="6">
        <v>1436.2710425400001</v>
      </c>
      <c r="G26" s="6">
        <v>13547.093348599999</v>
      </c>
      <c r="H26" s="6">
        <v>14983.364391139999</v>
      </c>
      <c r="I26" s="6">
        <v>71428.662639419999</v>
      </c>
      <c r="J26" s="6">
        <v>92245.546585659991</v>
      </c>
    </row>
    <row r="27" spans="1:10" ht="15.75" thickBot="1" x14ac:dyDescent="0.3">
      <c r="A27" s="18">
        <v>2024</v>
      </c>
      <c r="B27" s="2" t="s">
        <v>25</v>
      </c>
      <c r="C27" s="8">
        <v>24519.50327283526</v>
      </c>
      <c r="D27" s="8">
        <v>5146.7739923399995</v>
      </c>
      <c r="E27" s="8">
        <v>29666.27726517526</v>
      </c>
      <c r="F27" s="5">
        <v>921.37398162000011</v>
      </c>
      <c r="G27" s="5">
        <v>16406.580211079996</v>
      </c>
      <c r="H27" s="5">
        <v>17327.954192699999</v>
      </c>
      <c r="I27" s="5">
        <v>43885.790032900011</v>
      </c>
      <c r="J27" s="5">
        <v>90880.021490775267</v>
      </c>
    </row>
    <row r="28" spans="1:10" ht="15.75" thickBot="1" x14ac:dyDescent="0.3">
      <c r="A28" s="18">
        <v>2024</v>
      </c>
      <c r="B28" s="3" t="s">
        <v>26</v>
      </c>
      <c r="C28" s="9">
        <v>4612</v>
      </c>
      <c r="D28" s="9">
        <v>877.3597640800001</v>
      </c>
      <c r="E28" s="9">
        <v>5489.3597640799999</v>
      </c>
      <c r="F28" s="6">
        <v>165.05928384000001</v>
      </c>
      <c r="G28" s="6">
        <v>5295.6254469299993</v>
      </c>
      <c r="H28" s="6">
        <v>5460.6847307699991</v>
      </c>
      <c r="I28" s="6">
        <v>28048.664719190001</v>
      </c>
      <c r="J28" s="6">
        <v>38998.709214039998</v>
      </c>
    </row>
    <row r="29" spans="1:10" ht="15.75" thickBot="1" x14ac:dyDescent="0.3">
      <c r="A29" s="18">
        <v>2024</v>
      </c>
      <c r="B29" s="2" t="s">
        <v>27</v>
      </c>
      <c r="C29" s="8">
        <v>8899.6657763231524</v>
      </c>
      <c r="D29" s="8">
        <v>2389.0457788499998</v>
      </c>
      <c r="E29" s="8">
        <v>11288.711555173151</v>
      </c>
      <c r="F29" s="5">
        <v>1765.1972711599999</v>
      </c>
      <c r="G29" s="5">
        <v>6048.3034314999995</v>
      </c>
      <c r="H29" s="5">
        <v>7813.5007026600006</v>
      </c>
      <c r="I29" s="5">
        <v>38711.393027719998</v>
      </c>
      <c r="J29" s="5">
        <v>57813.605285553145</v>
      </c>
    </row>
    <row r="30" spans="1:10" ht="15.75" thickBot="1" x14ac:dyDescent="0.3">
      <c r="A30" s="18">
        <v>2024</v>
      </c>
      <c r="B30" s="3" t="s">
        <v>28</v>
      </c>
      <c r="C30" s="9">
        <v>2209</v>
      </c>
      <c r="D30" s="9">
        <v>123.42890667</v>
      </c>
      <c r="E30" s="9">
        <v>2332.4289066699998</v>
      </c>
      <c r="F30" s="6">
        <v>1197.6851145200001</v>
      </c>
      <c r="G30" s="6">
        <v>3185.0593623999998</v>
      </c>
      <c r="H30" s="6">
        <v>4382.7444769200001</v>
      </c>
      <c r="I30" s="6">
        <v>26073.897842609997</v>
      </c>
      <c r="J30" s="6">
        <v>32789.071226199994</v>
      </c>
    </row>
    <row r="31" spans="1:10" ht="15.75" thickBot="1" x14ac:dyDescent="0.3">
      <c r="A31" s="18">
        <v>2024</v>
      </c>
      <c r="B31" s="2" t="s">
        <v>29</v>
      </c>
      <c r="C31" s="8">
        <v>70551.207293327956</v>
      </c>
      <c r="D31" s="8">
        <v>39763.287493969998</v>
      </c>
      <c r="E31" s="8">
        <v>110314.49478729795</v>
      </c>
      <c r="F31" s="5">
        <v>0</v>
      </c>
      <c r="G31" s="5">
        <v>47079.122607259997</v>
      </c>
      <c r="H31" s="5">
        <v>47079.122607260004</v>
      </c>
      <c r="I31" s="5">
        <v>160577.92468744999</v>
      </c>
      <c r="J31" s="5">
        <v>317971.54208200797</v>
      </c>
    </row>
    <row r="32" spans="1:10" ht="15.75" thickBot="1" x14ac:dyDescent="0.3">
      <c r="A32" s="18">
        <v>2024</v>
      </c>
      <c r="B32" s="3" t="s">
        <v>30</v>
      </c>
      <c r="C32" s="9">
        <v>14543.766201610233</v>
      </c>
      <c r="D32" s="9">
        <v>4752.2929314100002</v>
      </c>
      <c r="E32" s="9">
        <v>19296.059133020233</v>
      </c>
      <c r="F32" s="6">
        <v>0</v>
      </c>
      <c r="G32" s="6">
        <v>8341.6094485799986</v>
      </c>
      <c r="H32" s="6">
        <v>8341.6094485800004</v>
      </c>
      <c r="I32" s="6">
        <v>58275.588260799988</v>
      </c>
      <c r="J32" s="6">
        <v>85913.256842400224</v>
      </c>
    </row>
    <row r="33" spans="1:10" ht="15.75" thickBot="1" x14ac:dyDescent="0.3">
      <c r="A33" s="18">
        <v>2024</v>
      </c>
      <c r="B33" s="1" t="s">
        <v>31</v>
      </c>
      <c r="C33" s="7">
        <v>99860.51739665083</v>
      </c>
      <c r="D33" s="7">
        <v>60245.090049520019</v>
      </c>
      <c r="E33" s="7">
        <v>160105.60744617085</v>
      </c>
      <c r="F33" s="4">
        <v>73854.993693290016</v>
      </c>
      <c r="G33" s="4">
        <v>334460.92720345006</v>
      </c>
      <c r="H33" s="4">
        <v>408315.92089673976</v>
      </c>
      <c r="I33" s="4">
        <v>1790888.67273514</v>
      </c>
      <c r="J33" s="4">
        <v>2359310.2010780508</v>
      </c>
    </row>
    <row r="34" spans="1:10" ht="15.75" thickBot="1" x14ac:dyDescent="0.3">
      <c r="A34" s="18">
        <v>2024</v>
      </c>
      <c r="B34" s="2" t="s">
        <v>32</v>
      </c>
      <c r="C34" s="8">
        <v>30760.890799919751</v>
      </c>
      <c r="D34" s="8">
        <v>17637.41399791</v>
      </c>
      <c r="E34" s="8">
        <v>48398.304797829755</v>
      </c>
      <c r="F34" s="5">
        <v>19199.573695879997</v>
      </c>
      <c r="G34" s="5">
        <v>52796.94729322999</v>
      </c>
      <c r="H34" s="5">
        <v>71996.520989109995</v>
      </c>
      <c r="I34" s="5">
        <v>386024.66399554996</v>
      </c>
      <c r="J34" s="5">
        <v>506419.48978248972</v>
      </c>
    </row>
    <row r="35" spans="1:10" ht="15.75" thickBot="1" x14ac:dyDescent="0.3">
      <c r="A35" s="18">
        <v>2024</v>
      </c>
      <c r="B35" s="3" t="s">
        <v>33</v>
      </c>
      <c r="C35" s="9">
        <v>2711.9085709309679</v>
      </c>
      <c r="D35" s="9">
        <v>2212.6211883400001</v>
      </c>
      <c r="E35" s="9">
        <v>4924.5297592709685</v>
      </c>
      <c r="F35" s="6">
        <v>12153.864591159998</v>
      </c>
      <c r="G35" s="6">
        <v>15764.421173789999</v>
      </c>
      <c r="H35" s="6">
        <v>27918.285764949997</v>
      </c>
      <c r="I35" s="6">
        <v>111848.49997441999</v>
      </c>
      <c r="J35" s="6">
        <v>144691.31549864094</v>
      </c>
    </row>
    <row r="36" spans="1:10" ht="15.75" thickBot="1" x14ac:dyDescent="0.3">
      <c r="A36" s="18">
        <v>2024</v>
      </c>
      <c r="B36" s="2" t="s">
        <v>34</v>
      </c>
      <c r="C36" s="8">
        <v>2360.7281761160893</v>
      </c>
      <c r="D36" s="8">
        <v>4548.4182746300003</v>
      </c>
      <c r="E36" s="8">
        <v>6909.1464507460896</v>
      </c>
      <c r="F36" s="5">
        <v>2079.72446003</v>
      </c>
      <c r="G36" s="5">
        <v>12493.412979689998</v>
      </c>
      <c r="H36" s="5">
        <v>14573.137439719998</v>
      </c>
      <c r="I36" s="5">
        <v>64838.368406870002</v>
      </c>
      <c r="J36" s="5">
        <v>86320.652297336084</v>
      </c>
    </row>
    <row r="37" spans="1:10" ht="15.75" thickBot="1" x14ac:dyDescent="0.3">
      <c r="A37" s="18">
        <v>2024</v>
      </c>
      <c r="B37" s="3" t="s">
        <v>35</v>
      </c>
      <c r="C37" s="9">
        <v>555</v>
      </c>
      <c r="D37" s="9">
        <v>1582.9213618399999</v>
      </c>
      <c r="E37" s="9">
        <v>2137.9213618399999</v>
      </c>
      <c r="F37" s="6">
        <v>715.99203393000005</v>
      </c>
      <c r="G37" s="6">
        <v>6838.1667472299996</v>
      </c>
      <c r="H37" s="6">
        <v>7554.1587811600011</v>
      </c>
      <c r="I37" s="6">
        <v>38083.080439930003</v>
      </c>
      <c r="J37" s="6">
        <v>47775.160582930002</v>
      </c>
    </row>
    <row r="38" spans="1:10" ht="15.75" thickBot="1" x14ac:dyDescent="0.3">
      <c r="A38" s="18">
        <v>2024</v>
      </c>
      <c r="B38" s="2" t="s">
        <v>36</v>
      </c>
      <c r="C38" s="8">
        <v>38938.153736731016</v>
      </c>
      <c r="D38" s="8">
        <v>6615.9914252199987</v>
      </c>
      <c r="E38" s="8">
        <v>45554.145161951012</v>
      </c>
      <c r="F38" s="5">
        <v>20846.973956919999</v>
      </c>
      <c r="G38" s="5">
        <v>70652.507768010008</v>
      </c>
      <c r="H38" s="5">
        <v>91499.48172493001</v>
      </c>
      <c r="I38" s="5">
        <v>376686.13324918004</v>
      </c>
      <c r="J38" s="5">
        <v>513739.76013606106</v>
      </c>
    </row>
    <row r="39" spans="1:10" ht="15.75" thickBot="1" x14ac:dyDescent="0.3">
      <c r="A39" s="18">
        <v>2024</v>
      </c>
      <c r="B39" s="3" t="s">
        <v>37</v>
      </c>
      <c r="C39" s="9">
        <v>35311.860353685151</v>
      </c>
      <c r="D39" s="9">
        <v>4973.5098367499995</v>
      </c>
      <c r="E39" s="9">
        <v>40285.370190435147</v>
      </c>
      <c r="F39" s="6">
        <v>20846.973956919999</v>
      </c>
      <c r="G39" s="6">
        <v>52848.003115630003</v>
      </c>
      <c r="H39" s="6">
        <v>73694.977072549998</v>
      </c>
      <c r="I39" s="6">
        <v>267903.27603532001</v>
      </c>
      <c r="J39" s="6">
        <v>381883.62329830514</v>
      </c>
    </row>
    <row r="40" spans="1:10" ht="15.75" thickBot="1" x14ac:dyDescent="0.3">
      <c r="A40" s="18">
        <v>2024</v>
      </c>
      <c r="B40" s="2" t="s">
        <v>38</v>
      </c>
      <c r="C40" s="8">
        <v>27800.744683883924</v>
      </c>
      <c r="D40" s="8">
        <v>31443.266351759998</v>
      </c>
      <c r="E40" s="8">
        <v>59244.011035643925</v>
      </c>
      <c r="F40" s="5">
        <v>31728.721580460002</v>
      </c>
      <c r="G40" s="5">
        <v>198518.05916251996</v>
      </c>
      <c r="H40" s="5">
        <v>230246.78074297999</v>
      </c>
      <c r="I40" s="5">
        <v>963339.50708354008</v>
      </c>
      <c r="J40" s="5">
        <v>1252830.2988621639</v>
      </c>
    </row>
    <row r="41" spans="1:10" ht="15.75" thickBot="1" x14ac:dyDescent="0.3">
      <c r="A41" s="18">
        <v>2024</v>
      </c>
      <c r="B41" s="3" t="s">
        <v>39</v>
      </c>
      <c r="C41" s="9">
        <v>16145.191358320924</v>
      </c>
      <c r="D41" s="9">
        <v>19938.486776459999</v>
      </c>
      <c r="E41" s="9">
        <v>36083.678134780923</v>
      </c>
      <c r="F41" s="6">
        <v>20009.831066349998</v>
      </c>
      <c r="G41" s="6">
        <v>88866.486199359977</v>
      </c>
      <c r="H41" s="6">
        <v>108876.31726571002</v>
      </c>
      <c r="I41" s="6">
        <v>440994.48202356993</v>
      </c>
      <c r="J41" s="6">
        <v>585954.47742406093</v>
      </c>
    </row>
    <row r="42" spans="1:10" ht="15.75" thickBot="1" x14ac:dyDescent="0.3">
      <c r="A42" s="18">
        <v>2024</v>
      </c>
      <c r="B42" s="1" t="s">
        <v>40</v>
      </c>
      <c r="C42" s="7">
        <v>25186.045410681523</v>
      </c>
      <c r="D42" s="7">
        <v>135745.39140093004</v>
      </c>
      <c r="E42" s="7">
        <v>160931.43681161155</v>
      </c>
      <c r="F42" s="4">
        <v>13595.509338739999</v>
      </c>
      <c r="G42" s="4">
        <v>76845.410449910021</v>
      </c>
      <c r="H42" s="4">
        <v>90440.919788650033</v>
      </c>
      <c r="I42" s="4">
        <v>491797.29173022002</v>
      </c>
      <c r="J42" s="4">
        <v>743169.64833048161</v>
      </c>
    </row>
    <row r="43" spans="1:10" ht="15.75" thickBot="1" x14ac:dyDescent="0.3">
      <c r="A43" s="18">
        <v>2024</v>
      </c>
      <c r="B43" s="2" t="s">
        <v>41</v>
      </c>
      <c r="C43" s="8">
        <v>8284.7774467539748</v>
      </c>
      <c r="D43" s="8">
        <v>47180.114350279997</v>
      </c>
      <c r="E43" s="8">
        <v>55464.891797033968</v>
      </c>
      <c r="F43" s="5">
        <v>1658.8973626200002</v>
      </c>
      <c r="G43" s="5">
        <v>24081.675143530003</v>
      </c>
      <c r="H43" s="5">
        <v>25740.572506150005</v>
      </c>
      <c r="I43" s="5">
        <v>174900.50828872999</v>
      </c>
      <c r="J43" s="5">
        <v>256105.97259191397</v>
      </c>
    </row>
    <row r="44" spans="1:10" ht="15.75" thickBot="1" x14ac:dyDescent="0.3">
      <c r="A44" s="18">
        <v>2024</v>
      </c>
      <c r="B44" s="3" t="s">
        <v>42</v>
      </c>
      <c r="C44" s="9">
        <v>1765.4485142634353</v>
      </c>
      <c r="D44" s="9">
        <v>9973.9284988899981</v>
      </c>
      <c r="E44" s="9">
        <v>11739.377013153433</v>
      </c>
      <c r="F44" s="6">
        <v>894.3974978</v>
      </c>
      <c r="G44" s="6">
        <v>9673.4628917699993</v>
      </c>
      <c r="H44" s="6">
        <v>10567.860389569998</v>
      </c>
      <c r="I44" s="6">
        <v>67765.887059799992</v>
      </c>
      <c r="J44" s="6">
        <v>90073.124462523425</v>
      </c>
    </row>
    <row r="45" spans="1:10" ht="15.75" thickBot="1" x14ac:dyDescent="0.3">
      <c r="A45" s="18">
        <v>2024</v>
      </c>
      <c r="B45" s="2" t="s">
        <v>43</v>
      </c>
      <c r="C45" s="8">
        <v>3789.5300839312736</v>
      </c>
      <c r="D45" s="8">
        <v>48548.754711459995</v>
      </c>
      <c r="E45" s="8">
        <v>52338.284795391271</v>
      </c>
      <c r="F45" s="5">
        <v>5423.9035924400005</v>
      </c>
      <c r="G45" s="5">
        <v>19489.770340889998</v>
      </c>
      <c r="H45" s="5">
        <v>24913.673933329999</v>
      </c>
      <c r="I45" s="5">
        <v>192790.45424823</v>
      </c>
      <c r="J45" s="5">
        <v>270042.41297695128</v>
      </c>
    </row>
    <row r="46" spans="1:10" ht="15.75" thickBot="1" x14ac:dyDescent="0.3">
      <c r="A46" s="18">
        <v>2024</v>
      </c>
      <c r="B46" s="3" t="s">
        <v>44</v>
      </c>
      <c r="C46" s="9">
        <v>696.9221117597134</v>
      </c>
      <c r="D46" s="9">
        <v>7151.7787896900008</v>
      </c>
      <c r="E46" s="9">
        <v>7848.7009014497144</v>
      </c>
      <c r="F46" s="6">
        <v>776.75478218000012</v>
      </c>
      <c r="G46" s="6">
        <v>3238.5936970499997</v>
      </c>
      <c r="H46" s="6">
        <v>4015.3484792300005</v>
      </c>
      <c r="I46" s="6">
        <v>48227.364930719996</v>
      </c>
      <c r="J46" s="6">
        <v>60091.414311399712</v>
      </c>
    </row>
    <row r="47" spans="1:10" ht="15.75" thickBot="1" x14ac:dyDescent="0.3">
      <c r="A47" s="18">
        <v>2024</v>
      </c>
      <c r="B47" s="2" t="s">
        <v>45</v>
      </c>
      <c r="C47" s="8">
        <v>13111.737879996283</v>
      </c>
      <c r="D47" s="8">
        <v>40016.522339190007</v>
      </c>
      <c r="E47" s="8">
        <v>53128.26021918629</v>
      </c>
      <c r="F47" s="5">
        <v>6512.7083836800002</v>
      </c>
      <c r="G47" s="5">
        <v>33273.964965490006</v>
      </c>
      <c r="H47" s="5">
        <v>39786.673349169992</v>
      </c>
      <c r="I47" s="5">
        <v>124106.32919326003</v>
      </c>
      <c r="J47" s="5">
        <v>217021.26276161632</v>
      </c>
    </row>
    <row r="48" spans="1:10" ht="15.75" thickBot="1" x14ac:dyDescent="0.3">
      <c r="A48" s="18">
        <v>2024</v>
      </c>
      <c r="B48" s="3" t="s">
        <v>46</v>
      </c>
      <c r="C48" s="9">
        <v>2985.395561008178</v>
      </c>
      <c r="D48" s="9">
        <v>16819.621815459999</v>
      </c>
      <c r="E48" s="9">
        <v>19805.017376468179</v>
      </c>
      <c r="F48" s="6">
        <v>5583.2032449900007</v>
      </c>
      <c r="G48" s="6">
        <v>9622.3230517399988</v>
      </c>
      <c r="H48" s="6">
        <v>15205.52629673</v>
      </c>
      <c r="I48" s="6">
        <v>46740.062166659998</v>
      </c>
      <c r="J48" s="6">
        <v>81750.605839858181</v>
      </c>
    </row>
    <row r="49" spans="1:10" ht="15.75" thickBot="1" x14ac:dyDescent="0.3">
      <c r="A49" s="18">
        <v>2024</v>
      </c>
      <c r="B49" s="1" t="s">
        <v>47</v>
      </c>
      <c r="C49" s="7">
        <v>34522.935533596828</v>
      </c>
      <c r="D49" s="7">
        <v>26236.22098686</v>
      </c>
      <c r="E49" s="7">
        <v>60759.156520456832</v>
      </c>
      <c r="F49" s="4">
        <v>28017.204400560007</v>
      </c>
      <c r="G49" s="4">
        <v>56651.164466110007</v>
      </c>
      <c r="H49" s="4">
        <v>84668.368866670004</v>
      </c>
      <c r="I49" s="4">
        <v>392064.20721625997</v>
      </c>
      <c r="J49" s="4">
        <v>537491.73260338674</v>
      </c>
    </row>
    <row r="50" spans="1:10" ht="15.75" thickBot="1" x14ac:dyDescent="0.3">
      <c r="A50" s="18">
        <v>2024</v>
      </c>
      <c r="B50" s="2" t="s">
        <v>48</v>
      </c>
      <c r="C50" s="8">
        <v>8237.1416137713786</v>
      </c>
      <c r="D50" s="8">
        <v>4360.3462424899999</v>
      </c>
      <c r="E50" s="8">
        <v>12597.487856261378</v>
      </c>
      <c r="F50" s="5">
        <v>1606.0388551700003</v>
      </c>
      <c r="G50" s="5">
        <v>12681.130535939999</v>
      </c>
      <c r="H50" s="5">
        <v>14287.169391109999</v>
      </c>
      <c r="I50" s="5">
        <v>51031.431950880004</v>
      </c>
      <c r="J50" s="5">
        <v>77916.089198251371</v>
      </c>
    </row>
    <row r="51" spans="1:10" ht="15.75" thickBot="1" x14ac:dyDescent="0.3">
      <c r="A51" s="18">
        <v>2024</v>
      </c>
      <c r="B51" s="2" t="s">
        <v>49</v>
      </c>
      <c r="C51" s="8">
        <v>8101.0199300213008</v>
      </c>
      <c r="D51" s="8">
        <v>13203.37588949</v>
      </c>
      <c r="E51" s="8">
        <v>21304.395819511301</v>
      </c>
      <c r="F51" s="5">
        <v>12076.38885232</v>
      </c>
      <c r="G51" s="5">
        <v>13337.40984882</v>
      </c>
      <c r="H51" s="5">
        <v>25413.798701139996</v>
      </c>
      <c r="I51" s="5">
        <v>85961.35313137999</v>
      </c>
      <c r="J51" s="5">
        <v>132679.5476520313</v>
      </c>
    </row>
    <row r="52" spans="1:10" ht="15.75" thickBot="1" x14ac:dyDescent="0.3">
      <c r="A52" s="18">
        <v>2024</v>
      </c>
      <c r="B52" s="3" t="s">
        <v>50</v>
      </c>
      <c r="C52" s="9">
        <v>1588.1424879570466</v>
      </c>
      <c r="D52" s="9">
        <v>421.31741994000004</v>
      </c>
      <c r="E52" s="9">
        <v>2009.4599078970466</v>
      </c>
      <c r="F52" s="6">
        <v>3749.6886446000003</v>
      </c>
      <c r="G52" s="6">
        <v>7033.6509898200011</v>
      </c>
      <c r="H52" s="6">
        <v>10783.339634420003</v>
      </c>
      <c r="I52" s="6">
        <v>12276.007424169999</v>
      </c>
      <c r="J52" s="6">
        <v>25068.806966487049</v>
      </c>
    </row>
    <row r="53" spans="1:10" ht="15.75" thickBot="1" x14ac:dyDescent="0.3">
      <c r="A53" s="18">
        <v>2024</v>
      </c>
      <c r="B53" s="2" t="s">
        <v>51</v>
      </c>
      <c r="C53" s="8">
        <v>16311.773989804144</v>
      </c>
      <c r="D53" s="8">
        <v>5109.3697951899994</v>
      </c>
      <c r="E53" s="8">
        <v>21421.143784994143</v>
      </c>
      <c r="F53" s="5">
        <v>11410.010667849998</v>
      </c>
      <c r="G53" s="5">
        <v>21738.478705149995</v>
      </c>
      <c r="H53" s="5">
        <v>33148.489373000004</v>
      </c>
      <c r="I53" s="5">
        <v>169829.04536073003</v>
      </c>
      <c r="J53" s="5">
        <v>224398.67851872416</v>
      </c>
    </row>
    <row r="54" spans="1:10" ht="15.75" thickBot="1" x14ac:dyDescent="0.3">
      <c r="A54" s="18">
        <v>2024</v>
      </c>
      <c r="B54" s="3" t="s">
        <v>52</v>
      </c>
      <c r="C54" s="9">
        <v>3085.6516432609351</v>
      </c>
      <c r="D54" s="9">
        <v>0</v>
      </c>
      <c r="E54" s="9">
        <v>3085.6516432609351</v>
      </c>
      <c r="F54" s="6">
        <v>5888.5327430599991</v>
      </c>
      <c r="G54" s="6">
        <v>9811.9904805299993</v>
      </c>
      <c r="H54" s="6">
        <v>15700.523223589998</v>
      </c>
      <c r="I54" s="6">
        <v>73840.78167514001</v>
      </c>
      <c r="J54" s="6">
        <v>92626.956541990949</v>
      </c>
    </row>
    <row r="55" spans="1:10" ht="15.75" thickBot="1" x14ac:dyDescent="0.3">
      <c r="A55" s="18">
        <v>2024</v>
      </c>
      <c r="B55" s="2" t="s">
        <v>53</v>
      </c>
      <c r="C55" s="8">
        <v>1873</v>
      </c>
      <c r="D55" s="8">
        <v>3563.1290596900003</v>
      </c>
      <c r="E55" s="8">
        <v>5436.1290596899998</v>
      </c>
      <c r="F55" s="5">
        <v>2924.7660252199998</v>
      </c>
      <c r="G55" s="5">
        <v>8894.1453762000001</v>
      </c>
      <c r="H55" s="5">
        <v>11818.91140142</v>
      </c>
      <c r="I55" s="5">
        <v>85242.376773270007</v>
      </c>
      <c r="J55" s="5">
        <v>102497.41723438</v>
      </c>
    </row>
    <row r="56" spans="1:10" ht="15.75" thickBot="1" x14ac:dyDescent="0.3">
      <c r="A56" s="18">
        <v>2024</v>
      </c>
      <c r="B56" s="1" t="s">
        <v>54</v>
      </c>
      <c r="C56" s="7">
        <v>637255.30126218637</v>
      </c>
      <c r="D56" s="7">
        <v>519579.13925738004</v>
      </c>
      <c r="E56" s="7">
        <v>1156834.4405195666</v>
      </c>
      <c r="F56" s="4">
        <v>137979.60847255003</v>
      </c>
      <c r="G56" s="4">
        <v>891392.35513691022</v>
      </c>
      <c r="H56" s="4">
        <v>1029371.9636094596</v>
      </c>
      <c r="I56" s="4">
        <v>3587776.7972144</v>
      </c>
      <c r="J56" s="4">
        <v>5773983.2013434265</v>
      </c>
    </row>
    <row r="57" spans="1:10" x14ac:dyDescent="0.25">
      <c r="B57" s="3"/>
    </row>
    <row r="58" spans="1:10" x14ac:dyDescent="0.25">
      <c r="B58" s="3"/>
    </row>
  </sheetData>
  <mergeCells count="6">
    <mergeCell ref="J1:J2"/>
    <mergeCell ref="A1:A2"/>
    <mergeCell ref="B1:B2"/>
    <mergeCell ref="C1:E1"/>
    <mergeCell ref="F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D55"/>
  <sheetViews>
    <sheetView workbookViewId="0">
      <selection activeCell="F7" sqref="F7"/>
    </sheetView>
  </sheetViews>
  <sheetFormatPr defaultRowHeight="15" x14ac:dyDescent="0.25"/>
  <cols>
    <col min="1" max="1" width="19.7109375" bestFit="1" customWidth="1"/>
    <col min="2" max="2" width="27.42578125" bestFit="1" customWidth="1"/>
    <col min="3" max="3" width="19" bestFit="1" customWidth="1"/>
    <col min="4" max="4" width="20.5703125" bestFit="1" customWidth="1"/>
  </cols>
  <sheetData>
    <row r="1" spans="1:4" ht="33" customHeight="1" thickBot="1" x14ac:dyDescent="0.3">
      <c r="A1" s="19" t="s">
        <v>80</v>
      </c>
      <c r="B1" s="20" t="s">
        <v>251</v>
      </c>
      <c r="C1" s="20" t="s">
        <v>252</v>
      </c>
      <c r="D1" s="20" t="s">
        <v>92</v>
      </c>
    </row>
    <row r="2" spans="1:4" x14ac:dyDescent="0.25">
      <c r="A2" s="1" t="s">
        <v>1</v>
      </c>
      <c r="B2" s="4">
        <f>B3+B4+B5+B7+B8+B10+B12</f>
        <v>5859373.7730999999</v>
      </c>
      <c r="C2" s="4">
        <f>C3+C4+C5+C7+C8+C10+C12</f>
        <v>212711.79216099999</v>
      </c>
      <c r="D2" s="7">
        <v>6072085.5650893971</v>
      </c>
    </row>
    <row r="3" spans="1:4" x14ac:dyDescent="0.25">
      <c r="A3" s="2" t="s">
        <v>2</v>
      </c>
      <c r="B3" s="5">
        <v>644965.91350000002</v>
      </c>
      <c r="C3" s="8">
        <v>44981</v>
      </c>
      <c r="D3" s="8">
        <v>689946.91354344005</v>
      </c>
    </row>
    <row r="4" spans="1:4" x14ac:dyDescent="0.25">
      <c r="A4" s="2" t="s">
        <v>3</v>
      </c>
      <c r="B4" s="5">
        <v>281435.70289999997</v>
      </c>
      <c r="C4" s="8">
        <v>2355</v>
      </c>
      <c r="D4" s="8">
        <v>283790.70289403002</v>
      </c>
    </row>
    <row r="5" spans="1:4" x14ac:dyDescent="0.25">
      <c r="A5" s="2" t="s">
        <v>4</v>
      </c>
      <c r="B5" s="5">
        <v>1241697.9110000001</v>
      </c>
      <c r="C5" s="8">
        <v>57190.018989999997</v>
      </c>
      <c r="D5" s="8">
        <v>1298887.9297726152</v>
      </c>
    </row>
    <row r="6" spans="1:4" x14ac:dyDescent="0.25">
      <c r="A6" s="3" t="s">
        <v>5</v>
      </c>
      <c r="B6" s="6">
        <v>863396.05409999995</v>
      </c>
      <c r="C6" s="9">
        <v>41035.49553</v>
      </c>
      <c r="D6" s="8">
        <v>904431.54965885414</v>
      </c>
    </row>
    <row r="7" spans="1:4" x14ac:dyDescent="0.25">
      <c r="A7" s="2" t="s">
        <v>6</v>
      </c>
      <c r="B7" s="5">
        <v>191602.603</v>
      </c>
      <c r="C7" s="8">
        <v>1916.971374</v>
      </c>
      <c r="D7" s="8">
        <v>193519.57434481225</v>
      </c>
    </row>
    <row r="8" spans="1:4" x14ac:dyDescent="0.25">
      <c r="A8" s="2" t="s">
        <v>7</v>
      </c>
      <c r="B8" s="5">
        <v>2718817.2429999998</v>
      </c>
      <c r="C8" s="8">
        <v>84083.776790000004</v>
      </c>
      <c r="D8" s="8">
        <v>2802901.0197990597</v>
      </c>
    </row>
    <row r="9" spans="1:4" x14ac:dyDescent="0.25">
      <c r="A9" s="3" t="s">
        <v>8</v>
      </c>
      <c r="B9" s="6">
        <v>727813.24329999997</v>
      </c>
      <c r="C9" s="9">
        <v>17524</v>
      </c>
      <c r="D9" s="8">
        <v>745337.24332383997</v>
      </c>
    </row>
    <row r="10" spans="1:4" x14ac:dyDescent="0.25">
      <c r="A10" s="2" t="s">
        <v>9</v>
      </c>
      <c r="B10" s="5">
        <v>236948.5196</v>
      </c>
      <c r="C10" s="8">
        <v>14855.041789999999</v>
      </c>
      <c r="D10" s="8">
        <v>251803.56143795009</v>
      </c>
    </row>
    <row r="11" spans="1:4" x14ac:dyDescent="0.25">
      <c r="A11" s="3" t="s">
        <v>10</v>
      </c>
      <c r="B11" s="6">
        <v>181900.33180000001</v>
      </c>
      <c r="C11" s="9">
        <v>10889</v>
      </c>
      <c r="D11" s="8">
        <v>192789.33176366001</v>
      </c>
    </row>
    <row r="12" spans="1:4" x14ac:dyDescent="0.25">
      <c r="A12" s="2" t="s">
        <v>11</v>
      </c>
      <c r="B12" s="5">
        <v>543905.88009999995</v>
      </c>
      <c r="C12" s="8">
        <v>7329.983217</v>
      </c>
      <c r="D12" s="8">
        <v>551235.8632974897</v>
      </c>
    </row>
    <row r="13" spans="1:4" x14ac:dyDescent="0.25">
      <c r="A13" s="1" t="s">
        <v>12</v>
      </c>
      <c r="B13" s="4">
        <f>B14+B16+B18+B20+B22+B24+B26+B28+B30</f>
        <v>20327253.285599999</v>
      </c>
      <c r="C13" s="4">
        <f>C14+C16+C18+C20+C22+C24+C26+C28+C30</f>
        <v>264974.01074900001</v>
      </c>
      <c r="D13" s="7">
        <v>20592227.2956235</v>
      </c>
    </row>
    <row r="14" spans="1:4" x14ac:dyDescent="0.25">
      <c r="A14" s="2" t="s">
        <v>13</v>
      </c>
      <c r="B14" s="5">
        <v>2233134.2949999999</v>
      </c>
      <c r="C14" s="8">
        <v>47392.486830000002</v>
      </c>
      <c r="D14" s="8">
        <v>2280526.7818246847</v>
      </c>
    </row>
    <row r="15" spans="1:4" x14ac:dyDescent="0.25">
      <c r="A15" s="3" t="s">
        <v>14</v>
      </c>
      <c r="B15" s="6">
        <v>506207.30239999999</v>
      </c>
      <c r="C15" s="9">
        <v>8830</v>
      </c>
      <c r="D15" s="8">
        <v>515037.30242865998</v>
      </c>
    </row>
    <row r="16" spans="1:4" x14ac:dyDescent="0.25">
      <c r="A16" s="2" t="s">
        <v>15</v>
      </c>
      <c r="B16" s="5">
        <v>1145783.105</v>
      </c>
      <c r="C16" s="8">
        <v>35383.751909999999</v>
      </c>
      <c r="D16" s="8">
        <v>1181166.856589599</v>
      </c>
    </row>
    <row r="17" spans="1:4" x14ac:dyDescent="0.25">
      <c r="A17" s="3" t="s">
        <v>16</v>
      </c>
      <c r="B17" s="6">
        <v>433319.9436</v>
      </c>
      <c r="C17" s="9">
        <v>1430.0162419999999</v>
      </c>
      <c r="D17" s="8">
        <v>434749.95987916755</v>
      </c>
    </row>
    <row r="18" spans="1:4" x14ac:dyDescent="0.25">
      <c r="A18" s="2" t="s">
        <v>17</v>
      </c>
      <c r="B18" s="5">
        <v>3265378.1179999998</v>
      </c>
      <c r="C18" s="8">
        <v>5449.2977030000002</v>
      </c>
      <c r="D18" s="8">
        <v>3270827.4158764919</v>
      </c>
    </row>
    <row r="19" spans="1:4" x14ac:dyDescent="0.25">
      <c r="A19" s="3" t="s">
        <v>18</v>
      </c>
      <c r="B19" s="6">
        <v>1430988.5819999999</v>
      </c>
      <c r="C19" s="9">
        <v>1489</v>
      </c>
      <c r="D19" s="8">
        <v>1432477.5815007798</v>
      </c>
    </row>
    <row r="20" spans="1:4" x14ac:dyDescent="0.25">
      <c r="A20" s="2" t="s">
        <v>19</v>
      </c>
      <c r="B20" s="5">
        <v>1239678.82</v>
      </c>
      <c r="C20" s="8">
        <v>18585.34302</v>
      </c>
      <c r="D20" s="8">
        <v>1258264.1627643725</v>
      </c>
    </row>
    <row r="21" spans="1:4" x14ac:dyDescent="0.25">
      <c r="A21" s="3" t="s">
        <v>20</v>
      </c>
      <c r="B21" s="6">
        <v>546117.72109999997</v>
      </c>
      <c r="C21" s="9">
        <v>1507</v>
      </c>
      <c r="D21" s="8">
        <v>547624.72109566</v>
      </c>
    </row>
    <row r="22" spans="1:4" x14ac:dyDescent="0.25">
      <c r="A22" s="2" t="s">
        <v>21</v>
      </c>
      <c r="B22" s="5">
        <v>1470606.5209999999</v>
      </c>
      <c r="C22" s="8">
        <v>36656.335120000003</v>
      </c>
      <c r="D22" s="8">
        <v>1507262.8557038365</v>
      </c>
    </row>
    <row r="23" spans="1:4" x14ac:dyDescent="0.25">
      <c r="A23" s="3" t="s">
        <v>22</v>
      </c>
      <c r="B23" s="6">
        <v>510520.25030000001</v>
      </c>
      <c r="C23" s="9">
        <v>13993.84787</v>
      </c>
      <c r="D23" s="8">
        <v>524514.09817787935</v>
      </c>
    </row>
    <row r="24" spans="1:4" x14ac:dyDescent="0.25">
      <c r="A24" s="2" t="s">
        <v>23</v>
      </c>
      <c r="B24" s="5">
        <v>3528329.01</v>
      </c>
      <c r="C24" s="8">
        <v>17536.419829999999</v>
      </c>
      <c r="D24" s="8">
        <v>3545865.4302078984</v>
      </c>
    </row>
    <row r="25" spans="1:4" x14ac:dyDescent="0.25">
      <c r="A25" s="3" t="s">
        <v>24</v>
      </c>
      <c r="B25" s="6">
        <v>1480429.341</v>
      </c>
      <c r="C25" s="9">
        <v>1556</v>
      </c>
      <c r="D25" s="8">
        <v>1481985.03053232</v>
      </c>
    </row>
    <row r="26" spans="1:4" x14ac:dyDescent="0.25">
      <c r="A26" s="2" t="s">
        <v>25</v>
      </c>
      <c r="B26" s="5">
        <v>1102497.3119999999</v>
      </c>
      <c r="C26" s="8">
        <v>24519.503270000001</v>
      </c>
      <c r="D26" s="8">
        <v>1127016.8149235451</v>
      </c>
    </row>
    <row r="27" spans="1:4" x14ac:dyDescent="0.25">
      <c r="A27" s="3" t="s">
        <v>26</v>
      </c>
      <c r="B27" s="6">
        <v>454722.28869999998</v>
      </c>
      <c r="C27" s="9">
        <v>4441</v>
      </c>
      <c r="D27" s="8">
        <v>459163.28874014999</v>
      </c>
    </row>
    <row r="28" spans="1:4" x14ac:dyDescent="0.25">
      <c r="A28" s="2" t="s">
        <v>27</v>
      </c>
      <c r="B28" s="5">
        <v>828898.39159999997</v>
      </c>
      <c r="C28" s="8">
        <v>8899.6657759999998</v>
      </c>
      <c r="D28" s="8">
        <v>837798.05740255315</v>
      </c>
    </row>
    <row r="29" spans="1:4" x14ac:dyDescent="0.25">
      <c r="A29" s="3" t="s">
        <v>28</v>
      </c>
      <c r="B29" s="6">
        <v>345672.38390000002</v>
      </c>
      <c r="C29" s="9">
        <v>2209</v>
      </c>
      <c r="D29" s="8">
        <v>347881.38392882003</v>
      </c>
    </row>
    <row r="30" spans="1:4" x14ac:dyDescent="0.25">
      <c r="A30" s="2" t="s">
        <v>29</v>
      </c>
      <c r="B30" s="5">
        <v>5512947.7130000005</v>
      </c>
      <c r="C30" s="8">
        <v>70551.207290000006</v>
      </c>
      <c r="D30" s="8">
        <v>5583498.920330517</v>
      </c>
    </row>
    <row r="31" spans="1:4" x14ac:dyDescent="0.25">
      <c r="A31" s="3" t="s">
        <v>30</v>
      </c>
      <c r="B31" s="6">
        <v>1457239.486</v>
      </c>
      <c r="C31" s="9">
        <v>14543.7662</v>
      </c>
      <c r="D31" s="8">
        <v>1471783.2519171601</v>
      </c>
    </row>
    <row r="32" spans="1:4" x14ac:dyDescent="0.25">
      <c r="A32" s="1" t="s">
        <v>31</v>
      </c>
      <c r="B32" s="4">
        <f>B33+B35+B37+B39</f>
        <v>33330034.785</v>
      </c>
      <c r="C32" s="4">
        <f>C33+C35+C37+C39</f>
        <v>99860.51739600001</v>
      </c>
      <c r="D32" s="7">
        <v>33429895.302496523</v>
      </c>
    </row>
    <row r="33" spans="1:4" x14ac:dyDescent="0.25">
      <c r="A33" s="2" t="s">
        <v>32</v>
      </c>
      <c r="B33" s="5">
        <v>8019432.9479999999</v>
      </c>
      <c r="C33" s="8">
        <v>30760.890800000001</v>
      </c>
      <c r="D33" s="8">
        <v>8050193.8383541089</v>
      </c>
    </row>
    <row r="34" spans="1:4" x14ac:dyDescent="0.25">
      <c r="A34" s="3" t="s">
        <v>33</v>
      </c>
      <c r="B34" s="6">
        <v>2040400.267</v>
      </c>
      <c r="C34" s="9">
        <v>2034.7109009999999</v>
      </c>
      <c r="D34" s="8">
        <v>2042434.9779531828</v>
      </c>
    </row>
    <row r="35" spans="1:4" x14ac:dyDescent="0.25">
      <c r="A35" s="2" t="s">
        <v>34</v>
      </c>
      <c r="B35" s="5">
        <v>1508064.3640000001</v>
      </c>
      <c r="C35" s="8">
        <v>2360.7281760000001</v>
      </c>
      <c r="D35" s="8">
        <v>1510425.0924672561</v>
      </c>
    </row>
    <row r="36" spans="1:4" x14ac:dyDescent="0.25">
      <c r="A36" s="3" t="s">
        <v>35</v>
      </c>
      <c r="B36" s="6">
        <v>759114.82409999997</v>
      </c>
      <c r="C36" s="9">
        <v>555</v>
      </c>
      <c r="D36" s="8">
        <v>759669.82406414999</v>
      </c>
    </row>
    <row r="37" spans="1:4" x14ac:dyDescent="0.25">
      <c r="A37" s="2" t="s">
        <v>36</v>
      </c>
      <c r="B37" s="5">
        <v>6690547.4929999998</v>
      </c>
      <c r="C37" s="8">
        <v>38938.153740000002</v>
      </c>
      <c r="D37" s="8">
        <v>6729485.646992201</v>
      </c>
    </row>
    <row r="38" spans="1:4" x14ac:dyDescent="0.25">
      <c r="A38" s="3" t="s">
        <v>37</v>
      </c>
      <c r="B38" s="6">
        <v>4889581.9689999996</v>
      </c>
      <c r="C38" s="9">
        <v>35065.34938</v>
      </c>
      <c r="D38" s="8">
        <v>4924647.3181922613</v>
      </c>
    </row>
    <row r="39" spans="1:4" x14ac:dyDescent="0.25">
      <c r="A39" s="2" t="s">
        <v>38</v>
      </c>
      <c r="B39" s="5">
        <v>17111989.98</v>
      </c>
      <c r="C39" s="8">
        <v>27800.74468</v>
      </c>
      <c r="D39" s="8">
        <v>17139790.724682957</v>
      </c>
    </row>
    <row r="40" spans="1:4" x14ac:dyDescent="0.25">
      <c r="A40" s="3" t="s">
        <v>39</v>
      </c>
      <c r="B40" s="6">
        <v>7991591.4270000001</v>
      </c>
      <c r="C40" s="9">
        <v>16145.191360000001</v>
      </c>
      <c r="D40" s="8">
        <v>8007736.618024501</v>
      </c>
    </row>
    <row r="41" spans="1:4" x14ac:dyDescent="0.25">
      <c r="A41" s="1" t="s">
        <v>40</v>
      </c>
      <c r="B41" s="4">
        <f>B42+B44+B46</f>
        <v>11662677.995999999</v>
      </c>
      <c r="C41" s="4">
        <f>C42+C44+C46</f>
        <v>25186.045410999999</v>
      </c>
      <c r="D41" s="7">
        <v>11687864.040750211</v>
      </c>
    </row>
    <row r="42" spans="1:4" x14ac:dyDescent="0.25">
      <c r="A42" s="2" t="s">
        <v>41</v>
      </c>
      <c r="B42" s="5">
        <v>4333270.1040000003</v>
      </c>
      <c r="C42" s="8">
        <v>8284.7774470000004</v>
      </c>
      <c r="D42" s="8">
        <v>4341554.8809805838</v>
      </c>
    </row>
    <row r="43" spans="1:4" x14ac:dyDescent="0.25">
      <c r="A43" s="3" t="s">
        <v>42</v>
      </c>
      <c r="B43" s="6">
        <v>1351724.01</v>
      </c>
      <c r="C43" s="9">
        <v>1731.0544</v>
      </c>
      <c r="D43" s="8">
        <v>1353455.0641183536</v>
      </c>
    </row>
    <row r="44" spans="1:4" x14ac:dyDescent="0.25">
      <c r="A44" s="2" t="s">
        <v>43</v>
      </c>
      <c r="B44" s="5">
        <v>2988990.9309999999</v>
      </c>
      <c r="C44" s="8">
        <v>3789.530084</v>
      </c>
      <c r="D44" s="8">
        <v>2992780.4611078613</v>
      </c>
    </row>
    <row r="45" spans="1:4" x14ac:dyDescent="0.25">
      <c r="A45" s="3" t="s">
        <v>44</v>
      </c>
      <c r="B45" s="6">
        <v>498919.28370000003</v>
      </c>
      <c r="C45" s="9">
        <v>528</v>
      </c>
      <c r="D45" s="8">
        <v>499447.28366816003</v>
      </c>
    </row>
    <row r="46" spans="1:4" x14ac:dyDescent="0.25">
      <c r="A46" s="2" t="s">
        <v>45</v>
      </c>
      <c r="B46" s="5">
        <v>4340416.9610000001</v>
      </c>
      <c r="C46" s="8">
        <v>13111.737880000001</v>
      </c>
      <c r="D46" s="8">
        <v>4353528.698661766</v>
      </c>
    </row>
    <row r="47" spans="1:4" x14ac:dyDescent="0.25">
      <c r="A47" s="3" t="s">
        <v>46</v>
      </c>
      <c r="B47" s="6">
        <v>1624279.341</v>
      </c>
      <c r="C47" s="9">
        <v>2977.3955609999998</v>
      </c>
      <c r="D47" s="8">
        <v>1627256.7362162881</v>
      </c>
    </row>
    <row r="48" spans="1:4" x14ac:dyDescent="0.25">
      <c r="A48" s="1" t="s">
        <v>47</v>
      </c>
      <c r="B48" s="4">
        <f>B49+B50+B52+B54</f>
        <v>6150447.7249999996</v>
      </c>
      <c r="C48" s="4">
        <f>C49+C50+C52+C54</f>
        <v>34522.935534000004</v>
      </c>
      <c r="D48" s="7">
        <v>6184970.6603500172</v>
      </c>
    </row>
    <row r="49" spans="1:4" x14ac:dyDescent="0.25">
      <c r="A49" s="2" t="s">
        <v>48</v>
      </c>
      <c r="B49" s="5">
        <v>1023505.858</v>
      </c>
      <c r="C49" s="8">
        <v>8237.1416140000001</v>
      </c>
      <c r="D49" s="8">
        <v>1031742.9992285913</v>
      </c>
    </row>
    <row r="50" spans="1:4" x14ac:dyDescent="0.25">
      <c r="A50" s="2" t="s">
        <v>49</v>
      </c>
      <c r="B50" s="5">
        <v>1329208.1440000001</v>
      </c>
      <c r="C50" s="8">
        <v>8101.0199300000004</v>
      </c>
      <c r="D50" s="8">
        <v>1337309.1637719311</v>
      </c>
    </row>
    <row r="51" spans="1:4" x14ac:dyDescent="0.25">
      <c r="A51" s="3" t="s">
        <v>50</v>
      </c>
      <c r="B51" s="6">
        <v>361710.15470000001</v>
      </c>
      <c r="C51" s="9">
        <v>818.30668470000001</v>
      </c>
      <c r="D51" s="8">
        <v>362528.46135016636</v>
      </c>
    </row>
    <row r="52" spans="1:4" x14ac:dyDescent="0.25">
      <c r="A52" s="2" t="s">
        <v>51</v>
      </c>
      <c r="B52" s="5">
        <v>2751357.9190000002</v>
      </c>
      <c r="C52" s="8">
        <v>16311.77399</v>
      </c>
      <c r="D52" s="8">
        <v>2767669.6930672945</v>
      </c>
    </row>
    <row r="53" spans="1:4" x14ac:dyDescent="0.25">
      <c r="A53" s="3" t="s">
        <v>52</v>
      </c>
      <c r="B53" s="6">
        <v>1039960.438</v>
      </c>
      <c r="C53" s="9">
        <v>3085.6516430000001</v>
      </c>
      <c r="D53" s="8">
        <v>1043046.0897796908</v>
      </c>
    </row>
    <row r="54" spans="1:4" x14ac:dyDescent="0.25">
      <c r="A54" s="2" t="s">
        <v>53</v>
      </c>
      <c r="B54" s="5">
        <v>1046375.804</v>
      </c>
      <c r="C54" s="8">
        <v>1873</v>
      </c>
      <c r="D54" s="8">
        <v>1048248.8042822001</v>
      </c>
    </row>
    <row r="55" spans="1:4" x14ac:dyDescent="0.25">
      <c r="A55" s="1" t="s">
        <v>54</v>
      </c>
      <c r="B55" s="4">
        <f>B48+B41+B32+B13+B2</f>
        <v>77329787.564699993</v>
      </c>
      <c r="C55" s="4">
        <f>C48+C41+C32+C13+C2</f>
        <v>637255.30125100003</v>
      </c>
      <c r="D55" s="7">
        <v>77967042.864309654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47"/>
  <sheetViews>
    <sheetView topLeftCell="C1" workbookViewId="0">
      <selection activeCell="D29" sqref="D29"/>
    </sheetView>
  </sheetViews>
  <sheetFormatPr defaultRowHeight="15" x14ac:dyDescent="0.25"/>
  <cols>
    <col min="1" max="1" width="19.28515625" bestFit="1" customWidth="1"/>
    <col min="2" max="2" width="16.5703125" bestFit="1" customWidth="1"/>
    <col min="3" max="3" width="41" bestFit="1" customWidth="1"/>
    <col min="4" max="4" width="17.5703125" bestFit="1" customWidth="1"/>
    <col min="5" max="5" width="10.7109375" bestFit="1" customWidth="1"/>
    <col min="6" max="6" width="9" bestFit="1" customWidth="1"/>
    <col min="7" max="7" width="18.5703125" bestFit="1" customWidth="1"/>
    <col min="8" max="8" width="26.5703125" bestFit="1" customWidth="1"/>
  </cols>
  <sheetData>
    <row r="1" spans="1:8" ht="15.75" thickBot="1" x14ac:dyDescent="0.3">
      <c r="A1" s="19" t="s">
        <v>93</v>
      </c>
      <c r="B1" s="20" t="s">
        <v>94</v>
      </c>
      <c r="C1" s="20" t="s">
        <v>95</v>
      </c>
      <c r="D1" s="20" t="s">
        <v>85</v>
      </c>
      <c r="E1" s="19" t="s">
        <v>86</v>
      </c>
      <c r="F1" s="20" t="s">
        <v>87</v>
      </c>
      <c r="G1" s="20" t="s">
        <v>57</v>
      </c>
      <c r="H1" s="20" t="s">
        <v>58</v>
      </c>
    </row>
    <row r="2" spans="1:8" x14ac:dyDescent="0.25">
      <c r="A2" s="21" t="s">
        <v>2</v>
      </c>
      <c r="B2" s="21">
        <v>1110</v>
      </c>
      <c r="C2" s="21" t="s">
        <v>96</v>
      </c>
      <c r="D2" s="5">
        <v>41092.710141830001</v>
      </c>
      <c r="E2" s="8">
        <v>2872.25606664</v>
      </c>
      <c r="F2" s="8">
        <v>7928.1540124800003</v>
      </c>
      <c r="G2" s="5">
        <v>51893.120220950004</v>
      </c>
      <c r="H2" s="22">
        <v>0.22479482517657468</v>
      </c>
    </row>
    <row r="3" spans="1:8" x14ac:dyDescent="0.25">
      <c r="A3" s="21" t="s">
        <v>2</v>
      </c>
      <c r="B3" s="21">
        <v>1151</v>
      </c>
      <c r="C3" s="21" t="s">
        <v>97</v>
      </c>
      <c r="D3" s="5">
        <v>2404.7249565900001</v>
      </c>
      <c r="E3" s="8">
        <v>769.67269265000004</v>
      </c>
      <c r="F3" s="8">
        <v>8860.8901065099999</v>
      </c>
      <c r="G3" s="5">
        <v>12035.28775575</v>
      </c>
      <c r="H3" s="22">
        <v>6.8583611424971339E-2</v>
      </c>
    </row>
    <row r="4" spans="1:8" x14ac:dyDescent="0.25">
      <c r="A4" s="21" t="s">
        <v>2</v>
      </c>
      <c r="B4" s="21">
        <v>1152</v>
      </c>
      <c r="C4" s="21" t="s">
        <v>98</v>
      </c>
      <c r="D4" s="5">
        <v>8991.9679529599998</v>
      </c>
      <c r="E4" s="8">
        <v>666.91437989999997</v>
      </c>
      <c r="F4" s="8">
        <v>5526.8853173400003</v>
      </c>
      <c r="G4" s="5">
        <v>15185.767650199999</v>
      </c>
      <c r="H4" s="22">
        <v>5.3543243092941534E-2</v>
      </c>
    </row>
    <row r="5" spans="1:8" x14ac:dyDescent="0.25">
      <c r="A5" s="21" t="s">
        <v>3</v>
      </c>
      <c r="B5" s="21">
        <v>1210</v>
      </c>
      <c r="C5" s="21" t="s">
        <v>99</v>
      </c>
      <c r="D5" s="5">
        <v>3231.1974563599997</v>
      </c>
      <c r="E5" s="8">
        <v>2026.8375858099998</v>
      </c>
      <c r="F5" s="8">
        <v>5892.6184542999999</v>
      </c>
      <c r="G5" s="5">
        <v>11150.65349647</v>
      </c>
      <c r="H5" s="22">
        <v>8.3313928883403013E-2</v>
      </c>
    </row>
    <row r="6" spans="1:8" x14ac:dyDescent="0.25">
      <c r="A6" s="21" t="s">
        <v>3</v>
      </c>
      <c r="B6" s="21">
        <v>1250</v>
      </c>
      <c r="C6" s="21" t="s">
        <v>100</v>
      </c>
      <c r="D6" s="5">
        <v>4587.4584423100005</v>
      </c>
      <c r="E6" s="8">
        <v>2901.8480754699995</v>
      </c>
      <c r="F6" s="8">
        <v>4008.0710270200002</v>
      </c>
      <c r="G6" s="5">
        <v>11497.3775448</v>
      </c>
      <c r="H6" s="22">
        <v>7.6673874629145489E-2</v>
      </c>
    </row>
    <row r="7" spans="1:8" x14ac:dyDescent="0.25">
      <c r="A7" s="21" t="s">
        <v>4</v>
      </c>
      <c r="B7" s="21">
        <v>1310</v>
      </c>
      <c r="C7" s="21" t="s">
        <v>101</v>
      </c>
      <c r="D7" s="5">
        <v>40200.1621314</v>
      </c>
      <c r="E7" s="8">
        <v>21152.035086479998</v>
      </c>
      <c r="F7" s="8">
        <v>41151.479190950005</v>
      </c>
      <c r="G7" s="5">
        <v>102503.67640883001</v>
      </c>
      <c r="H7" s="22">
        <v>0.13017337157989381</v>
      </c>
    </row>
    <row r="8" spans="1:8" x14ac:dyDescent="0.25">
      <c r="A8" s="21" t="s">
        <v>4</v>
      </c>
      <c r="B8" s="21">
        <v>1320</v>
      </c>
      <c r="C8" s="21" t="s">
        <v>102</v>
      </c>
      <c r="D8" s="5">
        <v>5893.317354614137</v>
      </c>
      <c r="E8" s="8">
        <v>8846.8568373200014</v>
      </c>
      <c r="F8" s="8">
        <v>1220.2848765200001</v>
      </c>
      <c r="G8" s="5">
        <v>15960.459068454138</v>
      </c>
      <c r="H8" s="22">
        <v>0.13642364536171653</v>
      </c>
    </row>
    <row r="9" spans="1:8" x14ac:dyDescent="0.25">
      <c r="A9" s="21" t="s">
        <v>4</v>
      </c>
      <c r="B9" s="21">
        <v>1351</v>
      </c>
      <c r="C9" s="21" t="s">
        <v>103</v>
      </c>
      <c r="D9" s="5">
        <v>6309.7140052940194</v>
      </c>
      <c r="E9" s="8">
        <v>10206.39441891</v>
      </c>
      <c r="F9" s="8">
        <v>3599.2682925600002</v>
      </c>
      <c r="G9" s="5">
        <v>20115.376716764018</v>
      </c>
      <c r="H9" s="22">
        <v>0.13878941022642108</v>
      </c>
    </row>
    <row r="10" spans="1:8" x14ac:dyDescent="0.25">
      <c r="A10" s="21" t="s">
        <v>4</v>
      </c>
      <c r="B10" s="21">
        <v>1352</v>
      </c>
      <c r="C10" s="21" t="s">
        <v>104</v>
      </c>
      <c r="D10" s="5">
        <v>6574.890667876045</v>
      </c>
      <c r="E10" s="8">
        <v>9785.4178815600008</v>
      </c>
      <c r="F10" s="8">
        <v>1845.0497476600001</v>
      </c>
      <c r="G10" s="5">
        <v>18205.358297096045</v>
      </c>
      <c r="H10" s="22">
        <v>0.13151476211238777</v>
      </c>
    </row>
    <row r="11" spans="1:8" x14ac:dyDescent="0.25">
      <c r="A11" s="21" t="s">
        <v>4</v>
      </c>
      <c r="B11" s="21">
        <v>1353</v>
      </c>
      <c r="C11" s="21" t="s">
        <v>105</v>
      </c>
      <c r="D11" s="5">
        <v>10374.765803420987</v>
      </c>
      <c r="E11" s="8">
        <v>6920.7576099600001</v>
      </c>
      <c r="F11" s="8">
        <v>2501.9121033700003</v>
      </c>
      <c r="G11" s="5">
        <v>19797.435516750986</v>
      </c>
      <c r="H11" s="22">
        <v>0.17820498956796418</v>
      </c>
    </row>
    <row r="12" spans="1:8" x14ac:dyDescent="0.25">
      <c r="A12" s="21" t="s">
        <v>6</v>
      </c>
      <c r="B12" s="21">
        <v>1410</v>
      </c>
      <c r="C12" s="21" t="s">
        <v>106</v>
      </c>
      <c r="D12" s="5">
        <v>895.54676831000006</v>
      </c>
      <c r="E12" s="8">
        <v>5470.1239290200001</v>
      </c>
      <c r="F12" s="8">
        <v>16144.783393450001</v>
      </c>
      <c r="G12" s="5">
        <v>22510.454090780004</v>
      </c>
      <c r="H12" s="22">
        <v>0.15880493972269227</v>
      </c>
    </row>
    <row r="13" spans="1:8" x14ac:dyDescent="0.25">
      <c r="A13" s="21" t="s">
        <v>6</v>
      </c>
      <c r="B13" s="21">
        <v>1450</v>
      </c>
      <c r="C13" s="21" t="s">
        <v>107</v>
      </c>
      <c r="D13" s="5">
        <v>3225.3647668122517</v>
      </c>
      <c r="E13" s="8">
        <v>1246.1120044900001</v>
      </c>
      <c r="F13" s="8">
        <v>1095.6933109300001</v>
      </c>
      <c r="G13" s="5">
        <v>5567.1700822322518</v>
      </c>
      <c r="H13" s="22">
        <v>0.10753557876855344</v>
      </c>
    </row>
    <row r="14" spans="1:8" x14ac:dyDescent="0.25">
      <c r="A14" s="21" t="s">
        <v>7</v>
      </c>
      <c r="B14" s="21">
        <v>1510</v>
      </c>
      <c r="C14" s="21" t="s">
        <v>108</v>
      </c>
      <c r="D14" s="5">
        <v>17585.672241280001</v>
      </c>
      <c r="E14" s="8">
        <v>16318.529883430001</v>
      </c>
      <c r="F14" s="8">
        <v>13870.250281549999</v>
      </c>
      <c r="G14" s="5">
        <v>47774.452406260003</v>
      </c>
      <c r="H14" s="22">
        <v>9.931012449321315E-2</v>
      </c>
    </row>
    <row r="15" spans="1:8" x14ac:dyDescent="0.25">
      <c r="A15" s="21" t="s">
        <v>7</v>
      </c>
      <c r="B15" s="21">
        <v>1520</v>
      </c>
      <c r="C15" s="21" t="s">
        <v>109</v>
      </c>
      <c r="D15" s="5">
        <v>4891.6842083000001</v>
      </c>
      <c r="E15" s="8">
        <v>5272.3498084000003</v>
      </c>
      <c r="F15" s="8">
        <v>10377.470413139999</v>
      </c>
      <c r="G15" s="5">
        <v>20541.504429839999</v>
      </c>
      <c r="H15" s="22">
        <v>7.7728061997775877E-2</v>
      </c>
    </row>
    <row r="16" spans="1:8" x14ac:dyDescent="0.25">
      <c r="A16" s="21" t="s">
        <v>7</v>
      </c>
      <c r="B16" s="21">
        <v>1551</v>
      </c>
      <c r="C16" s="21" t="s">
        <v>110</v>
      </c>
      <c r="D16" s="5">
        <v>58013.205386912756</v>
      </c>
      <c r="E16" s="8">
        <v>32422.192367929998</v>
      </c>
      <c r="F16" s="8">
        <v>6413.3434178500002</v>
      </c>
      <c r="G16" s="5">
        <v>96848.741172692753</v>
      </c>
      <c r="H16" s="22">
        <v>0.10762771290684392</v>
      </c>
    </row>
    <row r="17" spans="1:8" x14ac:dyDescent="0.25">
      <c r="A17" s="21" t="s">
        <v>7</v>
      </c>
      <c r="B17" s="21">
        <v>1552</v>
      </c>
      <c r="C17" s="21" t="s">
        <v>111</v>
      </c>
      <c r="D17" s="5">
        <v>19813.488001306112</v>
      </c>
      <c r="E17" s="8">
        <v>11399.6274486</v>
      </c>
      <c r="F17" s="8">
        <v>24098.610222899999</v>
      </c>
      <c r="G17" s="5">
        <v>55311.725672806111</v>
      </c>
      <c r="H17" s="22">
        <v>8.0442531087019389E-2</v>
      </c>
    </row>
    <row r="18" spans="1:8" x14ac:dyDescent="0.25">
      <c r="A18" s="21" t="s">
        <v>7</v>
      </c>
      <c r="B18" s="21">
        <v>1553</v>
      </c>
      <c r="C18" s="21" t="s">
        <v>112</v>
      </c>
      <c r="D18" s="5">
        <v>30043.53707632111</v>
      </c>
      <c r="E18" s="8">
        <v>21836.955509769996</v>
      </c>
      <c r="F18" s="8">
        <v>9419.5179315599999</v>
      </c>
      <c r="G18" s="5">
        <v>61300.010517651099</v>
      </c>
      <c r="H18" s="22">
        <v>0.13039191739146649</v>
      </c>
    </row>
    <row r="19" spans="1:8" x14ac:dyDescent="0.25">
      <c r="A19" s="21" t="s">
        <v>9</v>
      </c>
      <c r="B19" s="21">
        <v>1610</v>
      </c>
      <c r="C19" s="21" t="s">
        <v>113</v>
      </c>
      <c r="D19" s="5">
        <v>13446.880873620001</v>
      </c>
      <c r="E19" s="8">
        <v>5158.7438941199998</v>
      </c>
      <c r="F19" s="8">
        <v>6775.4877426000003</v>
      </c>
      <c r="G19" s="5">
        <v>25381.112510340005</v>
      </c>
      <c r="H19" s="22">
        <v>0.16176427616788644</v>
      </c>
    </row>
    <row r="20" spans="1:8" x14ac:dyDescent="0.25">
      <c r="A20" s="21" t="s">
        <v>9</v>
      </c>
      <c r="B20" s="21">
        <v>1620</v>
      </c>
      <c r="C20" s="21" t="s">
        <v>114</v>
      </c>
      <c r="D20" s="5">
        <v>2819.9690082899997</v>
      </c>
      <c r="E20" s="8">
        <v>1469.4260188400001</v>
      </c>
      <c r="F20" s="8">
        <v>113.75218656</v>
      </c>
      <c r="G20" s="5">
        <v>4403.1472136900002</v>
      </c>
      <c r="H20" s="22">
        <v>0.12269308738879149</v>
      </c>
    </row>
    <row r="21" spans="1:8" x14ac:dyDescent="0.25">
      <c r="A21" s="21" t="s">
        <v>9</v>
      </c>
      <c r="B21" s="21">
        <v>1650</v>
      </c>
      <c r="C21" s="21" t="s">
        <v>115</v>
      </c>
      <c r="D21" s="5">
        <v>7653.2684456200823</v>
      </c>
      <c r="E21" s="8">
        <v>1588.3773863400002</v>
      </c>
      <c r="F21" s="8">
        <v>1273.9804526299999</v>
      </c>
      <c r="G21" s="5">
        <v>10515.626284590082</v>
      </c>
      <c r="H21" s="22">
        <v>0.17818797843550063</v>
      </c>
    </row>
    <row r="22" spans="1:8" x14ac:dyDescent="0.25">
      <c r="A22" s="21" t="s">
        <v>11</v>
      </c>
      <c r="B22" s="21">
        <v>1710</v>
      </c>
      <c r="C22" s="21" t="s">
        <v>116</v>
      </c>
      <c r="D22" s="5">
        <v>721.70008931999996</v>
      </c>
      <c r="E22" s="8">
        <v>3949.0926835400005</v>
      </c>
      <c r="F22" s="8">
        <v>6542.6285698699994</v>
      </c>
      <c r="G22" s="5">
        <v>11213.42134273</v>
      </c>
      <c r="H22" s="22">
        <v>9.362645922612961E-2</v>
      </c>
    </row>
    <row r="23" spans="1:8" x14ac:dyDescent="0.25">
      <c r="A23" s="21" t="s">
        <v>11</v>
      </c>
      <c r="B23" s="21">
        <v>1751</v>
      </c>
      <c r="C23" s="21" t="s">
        <v>117</v>
      </c>
      <c r="D23" s="5">
        <v>6245.0447048976566</v>
      </c>
      <c r="E23" s="8">
        <v>4003.8915037999996</v>
      </c>
      <c r="F23" s="8">
        <v>4711.2074370500004</v>
      </c>
      <c r="G23" s="5">
        <v>14960.143645747656</v>
      </c>
      <c r="H23" s="22">
        <v>6.957662527929391E-2</v>
      </c>
    </row>
    <row r="24" spans="1:8" x14ac:dyDescent="0.25">
      <c r="A24" s="21" t="s">
        <v>11</v>
      </c>
      <c r="B24" s="21">
        <v>1752</v>
      </c>
      <c r="C24" s="21" t="s">
        <v>118</v>
      </c>
      <c r="D24" s="5">
        <v>7781.428410202021</v>
      </c>
      <c r="E24" s="8">
        <v>5123.6661959599996</v>
      </c>
      <c r="F24" s="8">
        <v>5976.7576650700003</v>
      </c>
      <c r="G24" s="5">
        <v>18881.852271232019</v>
      </c>
      <c r="H24" s="22">
        <v>8.7233678491602323E-2</v>
      </c>
    </row>
    <row r="25" spans="1:8" x14ac:dyDescent="0.25">
      <c r="A25" s="21" t="s">
        <v>13</v>
      </c>
      <c r="B25" s="21">
        <v>2110</v>
      </c>
      <c r="C25" s="21" t="s">
        <v>119</v>
      </c>
      <c r="D25" s="5">
        <v>5773.6316119000003</v>
      </c>
      <c r="E25" s="8">
        <v>11042.293354540001</v>
      </c>
      <c r="F25" s="8">
        <v>22655.083915940002</v>
      </c>
      <c r="G25" s="5">
        <v>39471.008882380003</v>
      </c>
      <c r="H25" s="22">
        <v>0.10737976256128202</v>
      </c>
    </row>
    <row r="26" spans="1:8" x14ac:dyDescent="0.25">
      <c r="A26" s="21" t="s">
        <v>13</v>
      </c>
      <c r="B26" s="21">
        <v>2120</v>
      </c>
      <c r="C26" s="21" t="s">
        <v>120</v>
      </c>
      <c r="D26" s="5">
        <v>3934.2460558100001</v>
      </c>
      <c r="E26" s="8">
        <v>2506.8092874200001</v>
      </c>
      <c r="F26" s="8">
        <v>3039.5334932199999</v>
      </c>
      <c r="G26" s="5">
        <v>9480.5888364500006</v>
      </c>
      <c r="H26" s="22">
        <v>6.4295234599899734E-2</v>
      </c>
    </row>
    <row r="27" spans="1:8" x14ac:dyDescent="0.25">
      <c r="A27" s="21" t="s">
        <v>13</v>
      </c>
      <c r="B27" s="21">
        <v>2140</v>
      </c>
      <c r="C27" s="21" t="s">
        <v>121</v>
      </c>
      <c r="D27" s="5">
        <v>1064.5835797899999</v>
      </c>
      <c r="E27" s="8">
        <v>815.10417712000003</v>
      </c>
      <c r="F27" s="8">
        <v>724.42816087000006</v>
      </c>
      <c r="G27" s="5">
        <v>2604.11591778</v>
      </c>
      <c r="H27" s="22">
        <v>4.4919214371348666E-2</v>
      </c>
    </row>
    <row r="28" spans="1:8" x14ac:dyDescent="0.25">
      <c r="A28" s="21" t="s">
        <v>13</v>
      </c>
      <c r="B28" s="21">
        <v>2151</v>
      </c>
      <c r="C28" s="21" t="s">
        <v>122</v>
      </c>
      <c r="D28" s="5">
        <v>27663.698290572022</v>
      </c>
      <c r="E28" s="8">
        <v>11822.573703259997</v>
      </c>
      <c r="F28" s="8">
        <v>5778.1561939700005</v>
      </c>
      <c r="G28" s="5">
        <v>45264.428187802027</v>
      </c>
      <c r="H28" s="22">
        <v>0.10936713052589517</v>
      </c>
    </row>
    <row r="29" spans="1:8" x14ac:dyDescent="0.25">
      <c r="A29" s="21" t="s">
        <v>13</v>
      </c>
      <c r="B29" s="21">
        <v>2152</v>
      </c>
      <c r="C29" s="21" t="s">
        <v>123</v>
      </c>
      <c r="D29" s="5">
        <v>55546.187098459181</v>
      </c>
      <c r="E29" s="8">
        <v>10214.740698359999</v>
      </c>
      <c r="F29" s="8">
        <v>4933.2630995499994</v>
      </c>
      <c r="G29" s="5">
        <v>70694.190896369168</v>
      </c>
      <c r="H29" s="22">
        <v>0.14857131507662624</v>
      </c>
    </row>
    <row r="30" spans="1:8" x14ac:dyDescent="0.25">
      <c r="A30" s="21" t="s">
        <v>13</v>
      </c>
      <c r="B30" s="21">
        <v>2153</v>
      </c>
      <c r="C30" s="21" t="s">
        <v>124</v>
      </c>
      <c r="D30" s="5">
        <v>23521.405576110184</v>
      </c>
      <c r="E30" s="8">
        <v>9344.5230608600014</v>
      </c>
      <c r="F30" s="8">
        <v>10498.3075608</v>
      </c>
      <c r="G30" s="5">
        <v>43364.236197770188</v>
      </c>
      <c r="H30" s="22">
        <v>0.1028124189000659</v>
      </c>
    </row>
    <row r="31" spans="1:8" x14ac:dyDescent="0.25">
      <c r="A31" s="21" t="s">
        <v>13</v>
      </c>
      <c r="B31" s="21">
        <v>2154</v>
      </c>
      <c r="C31" s="21" t="s">
        <v>125</v>
      </c>
      <c r="D31" s="5">
        <v>37980.984888003419</v>
      </c>
      <c r="E31" s="8">
        <v>9381.2564724399981</v>
      </c>
      <c r="F31" s="8">
        <v>1887.1298082099997</v>
      </c>
      <c r="G31" s="5">
        <v>49249.371168653415</v>
      </c>
      <c r="H31" s="22">
        <v>0.12435661143766197</v>
      </c>
    </row>
    <row r="32" spans="1:8" x14ac:dyDescent="0.25">
      <c r="A32" s="21" t="s">
        <v>15</v>
      </c>
      <c r="B32" s="21">
        <v>2210</v>
      </c>
      <c r="C32" s="21" t="s">
        <v>126</v>
      </c>
      <c r="D32" s="5">
        <v>1971.14946642</v>
      </c>
      <c r="E32" s="8">
        <v>4395.2441574300001</v>
      </c>
      <c r="F32" s="8">
        <v>10060.3812153</v>
      </c>
      <c r="G32" s="5">
        <v>16426.774839149999</v>
      </c>
      <c r="H32" s="22">
        <v>5.3431279047688594E-2</v>
      </c>
    </row>
    <row r="33" spans="1:8" x14ac:dyDescent="0.25">
      <c r="A33" s="21" t="s">
        <v>15</v>
      </c>
      <c r="B33" s="21">
        <v>2220</v>
      </c>
      <c r="C33" s="21" t="s">
        <v>127</v>
      </c>
      <c r="D33" s="5">
        <v>2691.5399789476014</v>
      </c>
      <c r="E33" s="8">
        <v>1196.3955572099999</v>
      </c>
      <c r="F33" s="8">
        <v>994.19335699999988</v>
      </c>
      <c r="G33" s="5">
        <v>4882.1288931576009</v>
      </c>
      <c r="H33" s="22">
        <v>7.040934603371482E-2</v>
      </c>
    </row>
    <row r="34" spans="1:8" x14ac:dyDescent="0.25">
      <c r="A34" s="21" t="s">
        <v>15</v>
      </c>
      <c r="B34" s="21">
        <v>2251</v>
      </c>
      <c r="C34" s="21" t="s">
        <v>128</v>
      </c>
      <c r="D34" s="5">
        <v>14185.251151182212</v>
      </c>
      <c r="E34" s="8">
        <v>3533.2175191900001</v>
      </c>
      <c r="F34" s="8">
        <v>3208.4169567900003</v>
      </c>
      <c r="G34" s="5">
        <v>20926.88562716221</v>
      </c>
      <c r="H34" s="22">
        <v>7.6076243847913949E-2</v>
      </c>
    </row>
    <row r="35" spans="1:8" x14ac:dyDescent="0.25">
      <c r="A35" s="21" t="s">
        <v>15</v>
      </c>
      <c r="B35" s="21">
        <v>2252</v>
      </c>
      <c r="C35" s="21" t="s">
        <v>129</v>
      </c>
      <c r="D35" s="5">
        <v>17195.532814393526</v>
      </c>
      <c r="E35" s="8">
        <v>8733.247326390001</v>
      </c>
      <c r="F35" s="8">
        <v>1163.8381677099999</v>
      </c>
      <c r="G35" s="5">
        <v>27092.618308493529</v>
      </c>
      <c r="H35" s="22">
        <v>8.1061971177617959E-2</v>
      </c>
    </row>
    <row r="36" spans="1:8" x14ac:dyDescent="0.25">
      <c r="A36" s="21" t="s">
        <v>15</v>
      </c>
      <c r="B36" s="21">
        <v>2253</v>
      </c>
      <c r="C36" s="21" t="s">
        <v>130</v>
      </c>
      <c r="D36" s="5">
        <v>15612.892722075921</v>
      </c>
      <c r="E36" s="8">
        <v>3040.5973529500006</v>
      </c>
      <c r="F36" s="8">
        <v>1764.4316872499999</v>
      </c>
      <c r="G36" s="5">
        <v>20417.921762275921</v>
      </c>
      <c r="H36" s="22">
        <v>0.10465826130655573</v>
      </c>
    </row>
    <row r="37" spans="1:8" x14ac:dyDescent="0.25">
      <c r="A37" s="21" t="s">
        <v>17</v>
      </c>
      <c r="B37" s="21">
        <v>2310</v>
      </c>
      <c r="C37" s="21" t="s">
        <v>131</v>
      </c>
      <c r="D37" s="5">
        <v>863</v>
      </c>
      <c r="E37" s="8">
        <v>10098.17043975</v>
      </c>
      <c r="F37" s="8">
        <v>57846.167144550011</v>
      </c>
      <c r="G37" s="5">
        <v>68807.33758430001</v>
      </c>
      <c r="H37" s="22">
        <v>7.2333354185682361E-2</v>
      </c>
    </row>
    <row r="38" spans="1:8" x14ac:dyDescent="0.25">
      <c r="A38" s="21" t="s">
        <v>17</v>
      </c>
      <c r="B38" s="21">
        <v>2320</v>
      </c>
      <c r="C38" s="21" t="s">
        <v>132</v>
      </c>
      <c r="D38" s="5">
        <v>2184.3371494200001</v>
      </c>
      <c r="E38" s="8">
        <v>7010.4665154100003</v>
      </c>
      <c r="F38" s="8">
        <v>24279.686031660003</v>
      </c>
      <c r="G38" s="5">
        <v>33474.489696490004</v>
      </c>
      <c r="H38" s="22">
        <v>6.9561090041880172E-2</v>
      </c>
    </row>
    <row r="39" spans="1:8" x14ac:dyDescent="0.25">
      <c r="A39" s="21" t="s">
        <v>17</v>
      </c>
      <c r="B39" s="21">
        <v>2351</v>
      </c>
      <c r="C39" s="21" t="s">
        <v>133</v>
      </c>
      <c r="D39" s="5">
        <v>5011.2702226900001</v>
      </c>
      <c r="E39" s="8">
        <v>4868.9197028799999</v>
      </c>
      <c r="F39" s="8">
        <v>25381.722684849999</v>
      </c>
      <c r="G39" s="5">
        <v>35261.912610419997</v>
      </c>
      <c r="H39" s="22">
        <v>7.5710721661140457E-2</v>
      </c>
    </row>
    <row r="40" spans="1:8" x14ac:dyDescent="0.25">
      <c r="A40" s="21" t="s">
        <v>17</v>
      </c>
      <c r="B40" s="21">
        <v>2352</v>
      </c>
      <c r="C40" s="21" t="s">
        <v>134</v>
      </c>
      <c r="D40" s="5">
        <v>1364.9499924519359</v>
      </c>
      <c r="E40" s="8">
        <v>4169.4085564099996</v>
      </c>
      <c r="F40" s="8">
        <v>14226.10899287</v>
      </c>
      <c r="G40" s="5">
        <v>19760.467541731938</v>
      </c>
      <c r="H40" s="22">
        <v>5.2256033182840597E-2</v>
      </c>
    </row>
    <row r="41" spans="1:8" x14ac:dyDescent="0.25">
      <c r="A41" s="21" t="s">
        <v>17</v>
      </c>
      <c r="B41" s="21">
        <v>2353</v>
      </c>
      <c r="C41" s="21" t="s">
        <v>135</v>
      </c>
      <c r="D41" s="5">
        <v>7356.8747807599993</v>
      </c>
      <c r="E41" s="8">
        <v>15231.842978429999</v>
      </c>
      <c r="F41" s="8">
        <v>23384.658930649995</v>
      </c>
      <c r="G41" s="5">
        <v>45973.376689839992</v>
      </c>
      <c r="H41" s="22">
        <v>6.8851765409233365E-2</v>
      </c>
    </row>
    <row r="42" spans="1:8" x14ac:dyDescent="0.25">
      <c r="A42" s="21" t="s">
        <v>17</v>
      </c>
      <c r="B42" s="21">
        <v>2354</v>
      </c>
      <c r="C42" s="21" t="s">
        <v>136</v>
      </c>
      <c r="D42" s="5">
        <v>5198.3925680802004</v>
      </c>
      <c r="E42" s="8">
        <v>2895.8746337699999</v>
      </c>
      <c r="F42" s="8">
        <v>5305.1232653000006</v>
      </c>
      <c r="G42" s="5">
        <v>13399.3904671502</v>
      </c>
      <c r="H42" s="22">
        <v>4.1009067318610086E-2</v>
      </c>
    </row>
    <row r="43" spans="1:8" x14ac:dyDescent="0.25">
      <c r="A43" s="21" t="s">
        <v>19</v>
      </c>
      <c r="B43" s="21">
        <v>2410</v>
      </c>
      <c r="C43" s="21" t="s">
        <v>137</v>
      </c>
      <c r="D43" s="5">
        <v>1107</v>
      </c>
      <c r="E43" s="8">
        <v>3487.0896093599999</v>
      </c>
      <c r="F43" s="8">
        <v>18437.536060989998</v>
      </c>
      <c r="G43" s="5">
        <v>23031.625670349997</v>
      </c>
      <c r="H43" s="22">
        <v>7.7849000151649209E-2</v>
      </c>
    </row>
    <row r="44" spans="1:8" x14ac:dyDescent="0.25">
      <c r="A44" s="21" t="s">
        <v>19</v>
      </c>
      <c r="B44" s="21">
        <v>2420</v>
      </c>
      <c r="C44" s="21" t="s">
        <v>138</v>
      </c>
      <c r="D44" s="5">
        <v>639.93655546000002</v>
      </c>
      <c r="E44" s="8">
        <v>5670.3136145199996</v>
      </c>
      <c r="F44" s="8">
        <v>4492.3999288300001</v>
      </c>
      <c r="G44" s="5">
        <v>10802.65009881</v>
      </c>
      <c r="H44" s="22">
        <v>4.2906013308818373E-2</v>
      </c>
    </row>
    <row r="45" spans="1:8" x14ac:dyDescent="0.25">
      <c r="A45" s="21" t="s">
        <v>19</v>
      </c>
      <c r="B45" s="21">
        <v>2451</v>
      </c>
      <c r="C45" s="21" t="s">
        <v>139</v>
      </c>
      <c r="D45" s="5">
        <v>6861.2205436330678</v>
      </c>
      <c r="E45" s="8">
        <v>3977.99834586</v>
      </c>
      <c r="F45" s="8">
        <v>6163.6020134500004</v>
      </c>
      <c r="G45" s="5">
        <v>17002.820902943069</v>
      </c>
      <c r="H45" s="22">
        <v>0.10046399039198894</v>
      </c>
    </row>
    <row r="46" spans="1:8" x14ac:dyDescent="0.25">
      <c r="A46" s="21" t="s">
        <v>19</v>
      </c>
      <c r="B46" s="21">
        <v>2452</v>
      </c>
      <c r="C46" s="21" t="s">
        <v>140</v>
      </c>
      <c r="D46" s="5">
        <v>7805.0106025150408</v>
      </c>
      <c r="E46" s="8">
        <v>1374.5462893099998</v>
      </c>
      <c r="F46" s="8">
        <v>11107.84680177</v>
      </c>
      <c r="G46" s="5">
        <v>20287.403693595043</v>
      </c>
      <c r="H46" s="22">
        <v>6.0532345373487013E-2</v>
      </c>
    </row>
    <row r="47" spans="1:8" x14ac:dyDescent="0.25">
      <c r="A47" s="21" t="s">
        <v>19</v>
      </c>
      <c r="B47" s="21">
        <v>2453</v>
      </c>
      <c r="C47" s="21" t="s">
        <v>141</v>
      </c>
      <c r="D47" s="5">
        <v>5920.0115012445331</v>
      </c>
      <c r="E47" s="8">
        <v>797.29536777999999</v>
      </c>
      <c r="F47" s="8">
        <v>8839.8644315099991</v>
      </c>
      <c r="G47" s="5">
        <v>15557.171300534532</v>
      </c>
      <c r="H47" s="22">
        <v>7.5429916393170773E-2</v>
      </c>
    </row>
    <row r="48" spans="1:8" x14ac:dyDescent="0.25">
      <c r="A48" s="21" t="s">
        <v>242</v>
      </c>
      <c r="B48" s="21">
        <v>2510</v>
      </c>
      <c r="C48" s="21" t="s">
        <v>142</v>
      </c>
      <c r="D48" s="5">
        <v>12032.33843835</v>
      </c>
      <c r="E48" s="8">
        <v>4764.1572114800001</v>
      </c>
      <c r="F48" s="8">
        <v>19190.65965175</v>
      </c>
      <c r="G48" s="5">
        <v>35987.155301580002</v>
      </c>
      <c r="H48" s="22">
        <v>0.1036947249555992</v>
      </c>
    </row>
    <row r="49" spans="1:8" x14ac:dyDescent="0.25">
      <c r="A49" s="21" t="s">
        <v>242</v>
      </c>
      <c r="B49" s="21">
        <v>2520</v>
      </c>
      <c r="C49" s="21" t="s">
        <v>143</v>
      </c>
      <c r="D49" s="5">
        <v>3205.4342644693343</v>
      </c>
      <c r="E49" s="8">
        <v>3836.2790301099994</v>
      </c>
      <c r="F49" s="8">
        <v>6435.5354126000002</v>
      </c>
      <c r="G49" s="5">
        <v>13477.248707179333</v>
      </c>
      <c r="H49" s="22">
        <v>7.5943113818127003E-2</v>
      </c>
    </row>
    <row r="50" spans="1:8" x14ac:dyDescent="0.25">
      <c r="A50" s="21" t="s">
        <v>242</v>
      </c>
      <c r="B50" s="21">
        <v>2551</v>
      </c>
      <c r="C50" s="21" t="s">
        <v>144</v>
      </c>
      <c r="D50" s="5">
        <v>10039.755385332783</v>
      </c>
      <c r="E50" s="8">
        <v>1741.4820611300001</v>
      </c>
      <c r="F50" s="8">
        <v>2200.0116119899999</v>
      </c>
      <c r="G50" s="5">
        <v>13981.249058452782</v>
      </c>
      <c r="H50" s="22">
        <v>6.2365992130002219E-2</v>
      </c>
    </row>
    <row r="51" spans="1:8" x14ac:dyDescent="0.25">
      <c r="A51" s="21" t="s">
        <v>242</v>
      </c>
      <c r="B51" s="21">
        <v>2552</v>
      </c>
      <c r="C51" s="21" t="s">
        <v>145</v>
      </c>
      <c r="D51" s="5">
        <v>6947.2037892650087</v>
      </c>
      <c r="E51" s="8">
        <v>6447.4540326400002</v>
      </c>
      <c r="F51" s="8">
        <v>17186.065118720002</v>
      </c>
      <c r="G51" s="5">
        <v>30580.722940625012</v>
      </c>
      <c r="H51" s="22">
        <v>6.8914972720151374E-2</v>
      </c>
    </row>
    <row r="52" spans="1:8" x14ac:dyDescent="0.25">
      <c r="A52" s="21" t="s">
        <v>242</v>
      </c>
      <c r="B52" s="21">
        <v>2553</v>
      </c>
      <c r="C52" s="21" t="s">
        <v>146</v>
      </c>
      <c r="D52" s="5">
        <v>10832.410618109459</v>
      </c>
      <c r="E52" s="8">
        <v>5460.6130928899993</v>
      </c>
      <c r="F52" s="8">
        <v>8936.8230539300002</v>
      </c>
      <c r="G52" s="5">
        <v>25229.846764929462</v>
      </c>
      <c r="H52" s="22">
        <v>8.0139935511963661E-2</v>
      </c>
    </row>
    <row r="53" spans="1:8" x14ac:dyDescent="0.25">
      <c r="A53" s="21" t="s">
        <v>23</v>
      </c>
      <c r="B53" s="21">
        <v>2610</v>
      </c>
      <c r="C53" s="21" t="s">
        <v>147</v>
      </c>
      <c r="D53" s="5">
        <v>848.21788646000005</v>
      </c>
      <c r="E53" s="8">
        <v>8372.8240085600009</v>
      </c>
      <c r="F53" s="8">
        <v>27516.43938091</v>
      </c>
      <c r="G53" s="5">
        <v>36737.481275929997</v>
      </c>
      <c r="H53" s="22">
        <v>6.1799334650645341E-2</v>
      </c>
    </row>
    <row r="54" spans="1:8" x14ac:dyDescent="0.25">
      <c r="A54" s="21" t="s">
        <v>23</v>
      </c>
      <c r="B54" s="21">
        <v>2620</v>
      </c>
      <c r="C54" s="21" t="s">
        <v>148</v>
      </c>
      <c r="D54" s="5">
        <v>4985.3016686399997</v>
      </c>
      <c r="E54" s="8">
        <v>6610.5403825800004</v>
      </c>
      <c r="F54" s="8">
        <v>43912.223258509999</v>
      </c>
      <c r="G54" s="5">
        <v>55508.065309729995</v>
      </c>
      <c r="H54" s="22">
        <v>6.2542818729468347E-2</v>
      </c>
    </row>
    <row r="55" spans="1:8" x14ac:dyDescent="0.25">
      <c r="A55" s="21" t="s">
        <v>23</v>
      </c>
      <c r="B55" s="21">
        <v>2651</v>
      </c>
      <c r="C55" s="21" t="s">
        <v>149</v>
      </c>
      <c r="D55" s="5">
        <v>6179.0329305226023</v>
      </c>
      <c r="E55" s="8">
        <v>8069.8870095100001</v>
      </c>
      <c r="F55" s="8">
        <v>22221.024053710003</v>
      </c>
      <c r="G55" s="5">
        <v>36469.943993742607</v>
      </c>
      <c r="H55" s="22">
        <v>6.0825170316680763E-2</v>
      </c>
    </row>
    <row r="56" spans="1:8" x14ac:dyDescent="0.25">
      <c r="A56" s="21" t="s">
        <v>23</v>
      </c>
      <c r="B56" s="21">
        <v>2652</v>
      </c>
      <c r="C56" s="21" t="s">
        <v>150</v>
      </c>
      <c r="D56" s="5">
        <v>4703.8126939900003</v>
      </c>
      <c r="E56" s="8">
        <v>3227.7275111100007</v>
      </c>
      <c r="F56" s="8">
        <v>30051.218538280005</v>
      </c>
      <c r="G56" s="5">
        <v>37982.758743380007</v>
      </c>
      <c r="H56" s="22">
        <v>7.4450772545673782E-2</v>
      </c>
    </row>
    <row r="57" spans="1:8" x14ac:dyDescent="0.25">
      <c r="A57" s="21" t="s">
        <v>23</v>
      </c>
      <c r="B57" s="21">
        <v>2653</v>
      </c>
      <c r="C57" s="21" t="s">
        <v>151</v>
      </c>
      <c r="D57" s="5">
        <v>9744.442414775569</v>
      </c>
      <c r="E57" s="8">
        <v>8179.2042251800012</v>
      </c>
      <c r="F57" s="8">
        <v>36681.541647400001</v>
      </c>
      <c r="G57" s="5">
        <v>54605.188287355573</v>
      </c>
      <c r="H57" s="22">
        <v>5.7230870863996919E-2</v>
      </c>
    </row>
    <row r="58" spans="1:8" x14ac:dyDescent="0.25">
      <c r="A58" s="21" t="s">
        <v>25</v>
      </c>
      <c r="B58" s="21">
        <v>2710</v>
      </c>
      <c r="C58" s="21" t="s">
        <v>152</v>
      </c>
      <c r="D58" s="5">
        <v>2493.4237774000003</v>
      </c>
      <c r="E58" s="8">
        <v>3021.7834118699998</v>
      </c>
      <c r="F58" s="8">
        <v>25061.494913380004</v>
      </c>
      <c r="G58" s="5">
        <v>30576.702102650004</v>
      </c>
      <c r="H58" s="22">
        <v>8.381346028526325E-2</v>
      </c>
    </row>
    <row r="59" spans="1:8" x14ac:dyDescent="0.25">
      <c r="A59" s="21" t="s">
        <v>25</v>
      </c>
      <c r="B59" s="21">
        <v>2720</v>
      </c>
      <c r="C59" s="21" t="s">
        <v>153</v>
      </c>
      <c r="D59" s="5">
        <v>2824.93598668</v>
      </c>
      <c r="E59" s="8">
        <v>2438.9013189000002</v>
      </c>
      <c r="F59" s="8">
        <v>2987.1698058100001</v>
      </c>
      <c r="G59" s="5">
        <v>8251.0071113900012</v>
      </c>
      <c r="H59" s="22">
        <v>8.7455899971787432E-2</v>
      </c>
    </row>
    <row r="60" spans="1:8" x14ac:dyDescent="0.25">
      <c r="A60" s="21" t="s">
        <v>25</v>
      </c>
      <c r="B60" s="21">
        <v>2751</v>
      </c>
      <c r="C60" s="21" t="s">
        <v>154</v>
      </c>
      <c r="D60" s="5">
        <v>5512.0502366701839</v>
      </c>
      <c r="E60" s="8">
        <v>2973.1320602399992</v>
      </c>
      <c r="F60" s="8">
        <v>4046.02034336</v>
      </c>
      <c r="G60" s="5">
        <v>12531.202640270183</v>
      </c>
      <c r="H60" s="22">
        <v>8.0869636579835522E-2</v>
      </c>
    </row>
    <row r="61" spans="1:8" x14ac:dyDescent="0.25">
      <c r="A61" s="21" t="s">
        <v>25</v>
      </c>
      <c r="B61" s="21">
        <v>2752</v>
      </c>
      <c r="C61" s="21" t="s">
        <v>155</v>
      </c>
      <c r="D61" s="5">
        <v>5613.0748043134327</v>
      </c>
      <c r="E61" s="8">
        <v>3573.53758797</v>
      </c>
      <c r="F61" s="8">
        <v>4358.9660562700001</v>
      </c>
      <c r="G61" s="5">
        <v>13545.578448553431</v>
      </c>
      <c r="H61" s="22">
        <v>7.4441701409302133E-2</v>
      </c>
    </row>
    <row r="62" spans="1:8" x14ac:dyDescent="0.25">
      <c r="A62" s="21" t="s">
        <v>25</v>
      </c>
      <c r="B62" s="21">
        <v>2753</v>
      </c>
      <c r="C62" s="21" t="s">
        <v>156</v>
      </c>
      <c r="D62" s="5">
        <v>13222.792460111647</v>
      </c>
      <c r="E62" s="8">
        <v>5320.5998137200004</v>
      </c>
      <c r="F62" s="8">
        <v>7432.1389140800002</v>
      </c>
      <c r="G62" s="5">
        <v>25975.531187911649</v>
      </c>
      <c r="H62" s="22">
        <v>7.8491173850109952E-2</v>
      </c>
    </row>
    <row r="63" spans="1:8" x14ac:dyDescent="0.25">
      <c r="A63" s="21" t="s">
        <v>27</v>
      </c>
      <c r="B63" s="21">
        <v>2810</v>
      </c>
      <c r="C63" s="21" t="s">
        <v>157</v>
      </c>
      <c r="D63" s="5">
        <v>170</v>
      </c>
      <c r="E63" s="8">
        <v>2398.7988864700001</v>
      </c>
      <c r="F63" s="8">
        <v>18980.39640636</v>
      </c>
      <c r="G63" s="5">
        <v>21549.195292830002</v>
      </c>
      <c r="H63" s="22">
        <v>9.4334738741518973E-2</v>
      </c>
    </row>
    <row r="64" spans="1:8" x14ac:dyDescent="0.25">
      <c r="A64" s="21" t="s">
        <v>27</v>
      </c>
      <c r="B64" s="21">
        <v>2820</v>
      </c>
      <c r="C64" s="21" t="s">
        <v>158</v>
      </c>
      <c r="D64" s="5">
        <v>2162.4289066699998</v>
      </c>
      <c r="E64" s="8">
        <v>1983.9455904500001</v>
      </c>
      <c r="F64" s="8">
        <v>7093.5014362500006</v>
      </c>
      <c r="G64" s="5">
        <v>11239.87593337</v>
      </c>
      <c r="H64" s="22">
        <v>9.4098416501123619E-2</v>
      </c>
    </row>
    <row r="65" spans="1:8" x14ac:dyDescent="0.25">
      <c r="A65" s="21" t="s">
        <v>27</v>
      </c>
      <c r="B65" s="21">
        <v>2851</v>
      </c>
      <c r="C65" s="21" t="s">
        <v>159</v>
      </c>
      <c r="D65" s="5">
        <v>2296.3958120015941</v>
      </c>
      <c r="E65" s="8">
        <v>1384.1692512299999</v>
      </c>
      <c r="F65" s="8">
        <v>3000.9228655100001</v>
      </c>
      <c r="G65" s="5">
        <v>6681.4879287415934</v>
      </c>
      <c r="H65" s="22">
        <v>4.5535030150902288E-2</v>
      </c>
    </row>
    <row r="66" spans="1:8" x14ac:dyDescent="0.25">
      <c r="A66" s="21" t="s">
        <v>27</v>
      </c>
      <c r="B66" s="21">
        <v>2852</v>
      </c>
      <c r="C66" s="21" t="s">
        <v>160</v>
      </c>
      <c r="D66" s="5">
        <v>4138.6083371000004</v>
      </c>
      <c r="E66" s="8">
        <v>1847.95458009</v>
      </c>
      <c r="F66" s="8">
        <v>5337.3801802000007</v>
      </c>
      <c r="G66" s="5">
        <v>11323.943097390002</v>
      </c>
      <c r="H66" s="22">
        <v>6.3942187957996083E-2</v>
      </c>
    </row>
    <row r="67" spans="1:8" x14ac:dyDescent="0.25">
      <c r="A67" s="21" t="s">
        <v>27</v>
      </c>
      <c r="B67" s="21">
        <v>2853</v>
      </c>
      <c r="C67" s="21" t="s">
        <v>161</v>
      </c>
      <c r="D67" s="5">
        <v>2521.2784994015583</v>
      </c>
      <c r="E67" s="8">
        <v>198.63239442</v>
      </c>
      <c r="F67" s="8">
        <v>4299.1921394000001</v>
      </c>
      <c r="G67" s="5">
        <v>7019.1030332215578</v>
      </c>
      <c r="H67" s="22">
        <v>4.2261561037930127E-2</v>
      </c>
    </row>
    <row r="68" spans="1:8" x14ac:dyDescent="0.25">
      <c r="A68" s="21" t="s">
        <v>29</v>
      </c>
      <c r="B68" s="21">
        <v>2910</v>
      </c>
      <c r="C68" s="21" t="s">
        <v>162</v>
      </c>
      <c r="D68" s="5">
        <v>5185.5769853299998</v>
      </c>
      <c r="E68" s="8">
        <v>8076.59860673</v>
      </c>
      <c r="F68" s="8">
        <v>49466.17464687</v>
      </c>
      <c r="G68" s="5">
        <v>62728.350238929997</v>
      </c>
      <c r="H68" s="22">
        <v>5.9520847914887619E-2</v>
      </c>
    </row>
    <row r="69" spans="1:8" x14ac:dyDescent="0.25">
      <c r="A69" s="21" t="s">
        <v>29</v>
      </c>
      <c r="B69" s="21">
        <v>2920</v>
      </c>
      <c r="C69" s="21" t="s">
        <v>163</v>
      </c>
      <c r="D69" s="5">
        <v>14110.482147690233</v>
      </c>
      <c r="E69" s="8">
        <v>265.01084185000002</v>
      </c>
      <c r="F69" s="8">
        <v>8809.413613929999</v>
      </c>
      <c r="G69" s="5">
        <v>23184.906603470234</v>
      </c>
      <c r="H69" s="22">
        <v>5.5480282339597856E-2</v>
      </c>
    </row>
    <row r="70" spans="1:8" x14ac:dyDescent="0.25">
      <c r="A70" s="21" t="s">
        <v>29</v>
      </c>
      <c r="B70" s="21">
        <v>2951</v>
      </c>
      <c r="C70" s="21" t="s">
        <v>164</v>
      </c>
      <c r="D70" s="5">
        <v>25081.803365568165</v>
      </c>
      <c r="E70" s="8">
        <v>10640.048546269998</v>
      </c>
      <c r="F70" s="8">
        <v>36863.237794150002</v>
      </c>
      <c r="G70" s="5">
        <v>72585.089705988168</v>
      </c>
      <c r="H70" s="22">
        <v>9.2220857018579835E-2</v>
      </c>
    </row>
    <row r="71" spans="1:8" x14ac:dyDescent="0.25">
      <c r="A71" s="21" t="s">
        <v>29</v>
      </c>
      <c r="B71" s="21">
        <v>2952</v>
      </c>
      <c r="C71" s="21" t="s">
        <v>165</v>
      </c>
      <c r="D71" s="5">
        <v>6269.1963552345769</v>
      </c>
      <c r="E71" s="8">
        <v>6595.1809311099996</v>
      </c>
      <c r="F71" s="8">
        <v>12797.790486710001</v>
      </c>
      <c r="G71" s="5">
        <v>25662.167773054578</v>
      </c>
      <c r="H71" s="22">
        <v>5.9666626748684705E-2</v>
      </c>
    </row>
    <row r="72" spans="1:8" x14ac:dyDescent="0.25">
      <c r="A72" s="21" t="s">
        <v>29</v>
      </c>
      <c r="B72" s="21">
        <v>2953</v>
      </c>
      <c r="C72" s="21" t="s">
        <v>166</v>
      </c>
      <c r="D72" s="5">
        <v>13358.588889223996</v>
      </c>
      <c r="E72" s="8">
        <v>7115.5765061499997</v>
      </c>
      <c r="F72" s="8">
        <v>14234.698496390001</v>
      </c>
      <c r="G72" s="5">
        <v>34708.863891763998</v>
      </c>
      <c r="H72" s="22">
        <v>3.5819689453936113E-2</v>
      </c>
    </row>
    <row r="73" spans="1:8" x14ac:dyDescent="0.25">
      <c r="A73" s="21" t="s">
        <v>29</v>
      </c>
      <c r="B73" s="21">
        <v>2954</v>
      </c>
      <c r="C73" s="21" t="s">
        <v>167</v>
      </c>
      <c r="D73" s="5">
        <v>10593.882018908418</v>
      </c>
      <c r="E73" s="8">
        <v>360.02793281999999</v>
      </c>
      <c r="F73" s="8">
        <v>5599.8366583400002</v>
      </c>
      <c r="G73" s="5">
        <v>16553.746610068418</v>
      </c>
      <c r="H73" s="22">
        <v>6.5820950438050613E-2</v>
      </c>
    </row>
    <row r="74" spans="1:8" x14ac:dyDescent="0.25">
      <c r="A74" s="21" t="s">
        <v>29</v>
      </c>
      <c r="B74" s="21">
        <v>2955</v>
      </c>
      <c r="C74" s="21" t="s">
        <v>168</v>
      </c>
      <c r="D74" s="5">
        <v>12785.934570908381</v>
      </c>
      <c r="E74" s="8">
        <v>6514.0579343600011</v>
      </c>
      <c r="F74" s="8">
        <v>10990.636000930001</v>
      </c>
      <c r="G74" s="5">
        <v>30290.628506198384</v>
      </c>
      <c r="H74" s="22">
        <v>4.15228864044467E-2</v>
      </c>
    </row>
    <row r="75" spans="1:8" x14ac:dyDescent="0.25">
      <c r="A75" s="21" t="s">
        <v>29</v>
      </c>
      <c r="B75" s="21">
        <v>2956</v>
      </c>
      <c r="C75" s="21" t="s">
        <v>169</v>
      </c>
      <c r="D75" s="5">
        <v>22929.030454434211</v>
      </c>
      <c r="E75" s="8">
        <v>7512.621307970001</v>
      </c>
      <c r="F75" s="8">
        <v>21816.136990130002</v>
      </c>
      <c r="G75" s="5">
        <v>52257.788752534208</v>
      </c>
      <c r="H75" s="22">
        <v>5.5324602895707266E-2</v>
      </c>
    </row>
    <row r="76" spans="1:8" x14ac:dyDescent="0.25">
      <c r="A76" s="21" t="s">
        <v>32</v>
      </c>
      <c r="B76" s="21">
        <v>3110</v>
      </c>
      <c r="C76" s="21" t="s">
        <v>170</v>
      </c>
      <c r="D76" s="5">
        <v>2769.9387086199999</v>
      </c>
      <c r="E76" s="8">
        <v>17927.204923019999</v>
      </c>
      <c r="F76" s="8">
        <v>67375.033612080006</v>
      </c>
      <c r="G76" s="5">
        <v>88072.177243720012</v>
      </c>
      <c r="H76" s="22">
        <v>9.4353965554129143E-2</v>
      </c>
    </row>
    <row r="77" spans="1:8" x14ac:dyDescent="0.25">
      <c r="A77" s="21" t="s">
        <v>32</v>
      </c>
      <c r="B77" s="21">
        <v>3120</v>
      </c>
      <c r="C77" s="21" t="s">
        <v>171</v>
      </c>
      <c r="D77" s="5">
        <v>1477.3933811225231</v>
      </c>
      <c r="E77" s="8">
        <v>9991.080841930001</v>
      </c>
      <c r="F77" s="8">
        <v>44473.466362339997</v>
      </c>
      <c r="G77" s="5">
        <v>55941.94058539252</v>
      </c>
      <c r="H77" s="22">
        <v>5.0443052073845585E-2</v>
      </c>
    </row>
    <row r="78" spans="1:8" x14ac:dyDescent="0.25">
      <c r="A78" s="21" t="s">
        <v>32</v>
      </c>
      <c r="B78" s="21">
        <v>3130</v>
      </c>
      <c r="C78" s="21" t="s">
        <v>172</v>
      </c>
      <c r="D78" s="5">
        <v>508.1976695284439</v>
      </c>
      <c r="E78" s="8">
        <v>3705.7099641300001</v>
      </c>
      <c r="F78" s="8">
        <v>12335.89096121</v>
      </c>
      <c r="G78" s="5">
        <v>16549.798594868444</v>
      </c>
      <c r="H78" s="22">
        <v>7.2491946007070651E-2</v>
      </c>
    </row>
    <row r="79" spans="1:8" x14ac:dyDescent="0.25">
      <c r="A79" s="21" t="s">
        <v>32</v>
      </c>
      <c r="B79" s="21">
        <v>3140</v>
      </c>
      <c r="C79" s="21" t="s">
        <v>173</v>
      </c>
      <c r="D79" s="5">
        <v>95</v>
      </c>
      <c r="E79" s="8">
        <v>184.25764147999999</v>
      </c>
      <c r="F79" s="8">
        <v>3137.4382847600004</v>
      </c>
      <c r="G79" s="5">
        <v>3416.6959262400005</v>
      </c>
      <c r="H79" s="22">
        <v>8.2486281658713301E-2</v>
      </c>
    </row>
    <row r="80" spans="1:8" x14ac:dyDescent="0.25">
      <c r="A80" s="21" t="s">
        <v>32</v>
      </c>
      <c r="B80" s="21">
        <v>3151</v>
      </c>
      <c r="C80" s="21" t="s">
        <v>174</v>
      </c>
      <c r="D80" s="5">
        <v>3600.2012191352937</v>
      </c>
      <c r="E80" s="8">
        <v>9040.7065123199991</v>
      </c>
      <c r="F80" s="8">
        <v>51592.702599279997</v>
      </c>
      <c r="G80" s="5">
        <v>64233.61033073529</v>
      </c>
      <c r="H80" s="22">
        <v>6.243371375569412E-2</v>
      </c>
    </row>
    <row r="81" spans="1:8" x14ac:dyDescent="0.25">
      <c r="A81" s="21" t="s">
        <v>32</v>
      </c>
      <c r="B81" s="21">
        <v>3152</v>
      </c>
      <c r="C81" s="21" t="s">
        <v>175</v>
      </c>
      <c r="D81" s="5">
        <v>8189.901235359077</v>
      </c>
      <c r="E81" s="8">
        <v>8946.9774848300003</v>
      </c>
      <c r="F81" s="8">
        <v>58304.372196799995</v>
      </c>
      <c r="G81" s="5">
        <v>75441.250916989069</v>
      </c>
      <c r="H81" s="22">
        <v>7.0849495999951842E-2</v>
      </c>
    </row>
    <row r="82" spans="1:8" x14ac:dyDescent="0.25">
      <c r="A82" s="21" t="s">
        <v>32</v>
      </c>
      <c r="B82" s="21">
        <v>3153</v>
      </c>
      <c r="C82" s="21" t="s">
        <v>176</v>
      </c>
      <c r="D82" s="5">
        <v>8072.0257551551204</v>
      </c>
      <c r="E82" s="8">
        <v>5529.28827705</v>
      </c>
      <c r="F82" s="8">
        <v>45835.245946159994</v>
      </c>
      <c r="G82" s="5">
        <v>59436.559978365112</v>
      </c>
      <c r="H82" s="22">
        <v>6.7780763968054478E-2</v>
      </c>
    </row>
    <row r="83" spans="1:8" x14ac:dyDescent="0.25">
      <c r="A83" s="21" t="s">
        <v>32</v>
      </c>
      <c r="B83" s="21">
        <v>3154</v>
      </c>
      <c r="C83" s="21" t="s">
        <v>177</v>
      </c>
      <c r="D83" s="5">
        <v>8833.9857377260414</v>
      </c>
      <c r="E83" s="8">
        <v>10875.843168700001</v>
      </c>
      <c r="F83" s="8">
        <v>29166.646969269997</v>
      </c>
      <c r="G83" s="5">
        <v>48876.475875696036</v>
      </c>
      <c r="H83" s="22">
        <v>4.9433161345941529E-2</v>
      </c>
    </row>
    <row r="84" spans="1:8" x14ac:dyDescent="0.25">
      <c r="A84" s="21" t="s">
        <v>32</v>
      </c>
      <c r="B84" s="21">
        <v>3155</v>
      </c>
      <c r="C84" s="21" t="s">
        <v>178</v>
      </c>
      <c r="D84" s="5">
        <v>9540.2186764815669</v>
      </c>
      <c r="E84" s="8">
        <v>2165.6293140400003</v>
      </c>
      <c r="F84" s="8">
        <v>23881.348279720001</v>
      </c>
      <c r="G84" s="5">
        <v>35587.196270241569</v>
      </c>
      <c r="H84" s="22">
        <v>4.5127051205100709E-2</v>
      </c>
    </row>
    <row r="85" spans="1:8" x14ac:dyDescent="0.25">
      <c r="A85" s="21" t="s">
        <v>32</v>
      </c>
      <c r="B85" s="21">
        <v>3156</v>
      </c>
      <c r="C85" s="21" t="s">
        <v>179</v>
      </c>
      <c r="D85" s="5">
        <v>5311.4424147016862</v>
      </c>
      <c r="E85" s="8">
        <v>3629.8228616099996</v>
      </c>
      <c r="F85" s="8">
        <v>49922.518783930005</v>
      </c>
      <c r="G85" s="5">
        <v>58863.784060241691</v>
      </c>
      <c r="H85" s="22">
        <v>5.944832749957623E-2</v>
      </c>
    </row>
    <row r="86" spans="1:8" x14ac:dyDescent="0.25">
      <c r="A86" s="21" t="s">
        <v>34</v>
      </c>
      <c r="B86" s="21">
        <v>3210</v>
      </c>
      <c r="C86" s="21" t="s">
        <v>180</v>
      </c>
      <c r="D86" s="5">
        <v>226.84044418000002</v>
      </c>
      <c r="E86" s="8">
        <v>678.57090569000002</v>
      </c>
      <c r="F86" s="8">
        <v>6702.6862315500002</v>
      </c>
      <c r="G86" s="5">
        <v>7608.0975814200001</v>
      </c>
      <c r="H86" s="22">
        <v>5.9793854628640279E-2</v>
      </c>
    </row>
    <row r="87" spans="1:8" x14ac:dyDescent="0.25">
      <c r="A87" s="21" t="s">
        <v>34</v>
      </c>
      <c r="B87" s="21">
        <v>3220</v>
      </c>
      <c r="C87" s="21" t="s">
        <v>181</v>
      </c>
      <c r="D87" s="5">
        <v>1911.0809176599998</v>
      </c>
      <c r="E87" s="8">
        <v>6875.5878754699997</v>
      </c>
      <c r="F87" s="8">
        <v>31380.394208379999</v>
      </c>
      <c r="G87" s="5">
        <v>40167.063001510003</v>
      </c>
      <c r="H87" s="22">
        <v>6.3512162906173175E-2</v>
      </c>
    </row>
    <row r="88" spans="1:8" x14ac:dyDescent="0.25">
      <c r="A88" s="21" t="s">
        <v>34</v>
      </c>
      <c r="B88" s="21">
        <v>3251</v>
      </c>
      <c r="C88" s="21" t="s">
        <v>182</v>
      </c>
      <c r="D88" s="5">
        <v>1546.6641176208061</v>
      </c>
      <c r="E88" s="8">
        <v>2040.7451912500001</v>
      </c>
      <c r="F88" s="8">
        <v>9517.2150501300002</v>
      </c>
      <c r="G88" s="5">
        <v>13104.624359000805</v>
      </c>
      <c r="H88" s="22">
        <v>4.0764230437604881E-2</v>
      </c>
    </row>
    <row r="89" spans="1:8" x14ac:dyDescent="0.25">
      <c r="A89" s="21" t="s">
        <v>34</v>
      </c>
      <c r="B89" s="21">
        <v>3252</v>
      </c>
      <c r="C89" s="21" t="s">
        <v>183</v>
      </c>
      <c r="D89" s="5">
        <v>1797.8026460477085</v>
      </c>
      <c r="E89" s="8">
        <v>4551.5673737699999</v>
      </c>
      <c r="F89" s="8">
        <v>12993.081453600003</v>
      </c>
      <c r="G89" s="5">
        <v>19342.451473417714</v>
      </c>
      <c r="H89" s="22">
        <v>7.0934091485199899E-2</v>
      </c>
    </row>
    <row r="90" spans="1:8" x14ac:dyDescent="0.25">
      <c r="A90" s="21" t="s">
        <v>34</v>
      </c>
      <c r="B90" s="21">
        <v>3253</v>
      </c>
      <c r="C90" s="21" t="s">
        <v>184</v>
      </c>
      <c r="D90" s="5">
        <v>1426.7583252375744</v>
      </c>
      <c r="E90" s="8">
        <v>426.66609354000002</v>
      </c>
      <c r="F90" s="8">
        <v>4244.9914632099999</v>
      </c>
      <c r="G90" s="5">
        <v>6098.4158819875738</v>
      </c>
      <c r="H90" s="22">
        <v>3.8942720748026474E-2</v>
      </c>
    </row>
    <row r="91" spans="1:8" x14ac:dyDescent="0.25">
      <c r="A91" s="21" t="s">
        <v>36</v>
      </c>
      <c r="B91" s="21">
        <v>3310</v>
      </c>
      <c r="C91" s="21" t="s">
        <v>185</v>
      </c>
      <c r="D91" s="5">
        <v>24888.23398488</v>
      </c>
      <c r="E91" s="8">
        <v>37510.911897140002</v>
      </c>
      <c r="F91" s="8">
        <v>177449.27479266006</v>
      </c>
      <c r="G91" s="5">
        <v>239848.42067468006</v>
      </c>
      <c r="H91" s="22">
        <v>8.8958390261804909E-2</v>
      </c>
    </row>
    <row r="92" spans="1:8" x14ac:dyDescent="0.25">
      <c r="A92" s="21" t="s">
        <v>36</v>
      </c>
      <c r="B92" s="21">
        <v>3321</v>
      </c>
      <c r="C92" s="21" t="s">
        <v>186</v>
      </c>
      <c r="D92" s="5">
        <v>6787.0654624505305</v>
      </c>
      <c r="E92" s="8">
        <v>9719.0847887100008</v>
      </c>
      <c r="F92" s="8">
        <v>17297.336043449999</v>
      </c>
      <c r="G92" s="5">
        <v>33803.486294610528</v>
      </c>
      <c r="H92" s="22">
        <v>7.6200235895632698E-2</v>
      </c>
    </row>
    <row r="93" spans="1:8" x14ac:dyDescent="0.25">
      <c r="A93" s="21" t="s">
        <v>36</v>
      </c>
      <c r="B93" s="21">
        <v>3322</v>
      </c>
      <c r="C93" s="21" t="s">
        <v>187</v>
      </c>
      <c r="D93" s="5">
        <v>3165.1590689396448</v>
      </c>
      <c r="E93" s="8">
        <v>12916.779825709998</v>
      </c>
      <c r="F93" s="8">
        <v>38076.040180299999</v>
      </c>
      <c r="G93" s="5">
        <v>54157.979074949646</v>
      </c>
      <c r="H93" s="22">
        <v>5.4906831394988143E-2</v>
      </c>
    </row>
    <row r="94" spans="1:8" x14ac:dyDescent="0.25">
      <c r="A94" s="21" t="s">
        <v>36</v>
      </c>
      <c r="B94" s="21">
        <v>3323</v>
      </c>
      <c r="C94" s="21" t="s">
        <v>188</v>
      </c>
      <c r="D94" s="5">
        <v>5198.4006995513182</v>
      </c>
      <c r="E94" s="8">
        <v>13548.200560990001</v>
      </c>
      <c r="F94" s="8">
        <v>35080.625018910003</v>
      </c>
      <c r="G94" s="5">
        <v>53827.226279451323</v>
      </c>
      <c r="H94" s="22">
        <v>6.7411662006380463E-2</v>
      </c>
    </row>
    <row r="95" spans="1:8" x14ac:dyDescent="0.25">
      <c r="A95" s="21" t="s">
        <v>36</v>
      </c>
      <c r="B95" s="21">
        <v>3351</v>
      </c>
      <c r="C95" s="21" t="s">
        <v>189</v>
      </c>
      <c r="D95" s="5">
        <v>516.94890069625217</v>
      </c>
      <c r="E95" s="8">
        <v>5353.0890711300008</v>
      </c>
      <c r="F95" s="8">
        <v>29605.34651358</v>
      </c>
      <c r="G95" s="5">
        <v>35475.384485406255</v>
      </c>
      <c r="H95" s="22">
        <v>9.5268844045240053E-2</v>
      </c>
    </row>
    <row r="96" spans="1:8" x14ac:dyDescent="0.25">
      <c r="A96" s="21" t="s">
        <v>36</v>
      </c>
      <c r="B96" s="21">
        <v>3352</v>
      </c>
      <c r="C96" s="21" t="s">
        <v>190</v>
      </c>
      <c r="D96" s="5">
        <v>1474.6453731940587</v>
      </c>
      <c r="E96" s="8">
        <v>2905.7715775799998</v>
      </c>
      <c r="F96" s="8">
        <v>29454.681680790003</v>
      </c>
      <c r="G96" s="5">
        <v>33835.098631564062</v>
      </c>
      <c r="H96" s="22">
        <v>8.0517410048029148E-2</v>
      </c>
    </row>
    <row r="97" spans="1:8" x14ac:dyDescent="0.25">
      <c r="A97" s="21" t="s">
        <v>36</v>
      </c>
      <c r="B97" s="21">
        <v>3353</v>
      </c>
      <c r="C97" s="21" t="s">
        <v>191</v>
      </c>
      <c r="D97" s="5">
        <v>1129.7604745900985</v>
      </c>
      <c r="E97" s="8">
        <v>5234.1506892399993</v>
      </c>
      <c r="F97" s="8">
        <v>24669.664959599999</v>
      </c>
      <c r="G97" s="5">
        <v>31033.576123430095</v>
      </c>
      <c r="H97" s="22">
        <v>6.0542585107200043E-2</v>
      </c>
    </row>
    <row r="98" spans="1:8" x14ac:dyDescent="0.25">
      <c r="A98" s="21" t="s">
        <v>36</v>
      </c>
      <c r="B98" s="21">
        <v>3354</v>
      </c>
      <c r="C98" s="21" t="s">
        <v>192</v>
      </c>
      <c r="D98" s="5">
        <v>2393.9311976491163</v>
      </c>
      <c r="E98" s="8">
        <v>4311.4933144300003</v>
      </c>
      <c r="F98" s="8">
        <v>25053.164059890001</v>
      </c>
      <c r="G98" s="5">
        <v>31758.588571969118</v>
      </c>
      <c r="H98" s="22">
        <v>6.3561002569588104E-2</v>
      </c>
    </row>
    <row r="99" spans="1:8" x14ac:dyDescent="0.25">
      <c r="A99" s="21" t="s">
        <v>38</v>
      </c>
      <c r="B99" s="21">
        <v>3510</v>
      </c>
      <c r="C99" s="21" t="s">
        <v>193</v>
      </c>
      <c r="D99" s="5">
        <v>19666.266278770003</v>
      </c>
      <c r="E99" s="8">
        <v>68074.847190540007</v>
      </c>
      <c r="F99" s="8">
        <v>267988.14384561998</v>
      </c>
      <c r="G99" s="5">
        <v>355729.25731492997</v>
      </c>
      <c r="H99" s="22">
        <v>7.8316015438416139E-2</v>
      </c>
    </row>
    <row r="100" spans="1:8" x14ac:dyDescent="0.25">
      <c r="A100" s="21" t="s">
        <v>38</v>
      </c>
      <c r="B100" s="21">
        <v>3521</v>
      </c>
      <c r="C100" s="21" t="s">
        <v>194</v>
      </c>
      <c r="D100" s="5">
        <v>5195.1891730014777</v>
      </c>
      <c r="E100" s="8">
        <v>20455.754217170001</v>
      </c>
      <c r="F100" s="8">
        <v>120697.06778641</v>
      </c>
      <c r="G100" s="5">
        <v>146348.01117658149</v>
      </c>
      <c r="H100" s="22">
        <v>6.790432748366837E-2</v>
      </c>
    </row>
    <row r="101" spans="1:8" x14ac:dyDescent="0.25">
      <c r="A101" s="21" t="s">
        <v>38</v>
      </c>
      <c r="B101" s="21">
        <v>3522</v>
      </c>
      <c r="C101" s="21" t="s">
        <v>195</v>
      </c>
      <c r="D101" s="5">
        <v>11222.222683009444</v>
      </c>
      <c r="E101" s="8">
        <v>20345.715858000003</v>
      </c>
      <c r="F101" s="8">
        <v>52309.270391539998</v>
      </c>
      <c r="G101" s="5">
        <v>83877.208932549445</v>
      </c>
      <c r="H101" s="22">
        <v>6.4013794967666071E-2</v>
      </c>
    </row>
    <row r="102" spans="1:8" x14ac:dyDescent="0.25">
      <c r="A102" s="21" t="s">
        <v>38</v>
      </c>
      <c r="B102" s="21">
        <v>3531</v>
      </c>
      <c r="C102" s="21" t="s">
        <v>196</v>
      </c>
      <c r="D102" s="5">
        <v>380</v>
      </c>
      <c r="E102" s="8">
        <v>21783.82925712</v>
      </c>
      <c r="F102" s="8">
        <v>81330.951484060002</v>
      </c>
      <c r="G102" s="5">
        <v>103494.78074118</v>
      </c>
      <c r="H102" s="22">
        <v>8.4269508879241228E-2</v>
      </c>
    </row>
    <row r="103" spans="1:8" x14ac:dyDescent="0.25">
      <c r="A103" s="21" t="s">
        <v>38</v>
      </c>
      <c r="B103" s="21">
        <v>3532</v>
      </c>
      <c r="C103" s="21" t="s">
        <v>197</v>
      </c>
      <c r="D103" s="5">
        <v>1859.8649919219215</v>
      </c>
      <c r="E103" s="8">
        <v>15819.758465069999</v>
      </c>
      <c r="F103" s="8">
        <v>36355.368247650003</v>
      </c>
      <c r="G103" s="5">
        <v>54034.991704641929</v>
      </c>
      <c r="H103" s="22">
        <v>7.7366726947982217E-2</v>
      </c>
    </row>
    <row r="104" spans="1:8" x14ac:dyDescent="0.25">
      <c r="A104" s="21" t="s">
        <v>38</v>
      </c>
      <c r="B104" s="21">
        <v>3551</v>
      </c>
      <c r="C104" s="21" t="s">
        <v>198</v>
      </c>
      <c r="D104" s="5">
        <v>2279</v>
      </c>
      <c r="E104" s="8">
        <v>18713.025765939998</v>
      </c>
      <c r="F104" s="8">
        <v>74983.389978289997</v>
      </c>
      <c r="G104" s="5">
        <v>95975.415744229991</v>
      </c>
      <c r="H104" s="22">
        <v>5.5215396356195601E-2</v>
      </c>
    </row>
    <row r="105" spans="1:8" x14ac:dyDescent="0.25">
      <c r="A105" s="21" t="s">
        <v>38</v>
      </c>
      <c r="B105" s="21">
        <v>3552</v>
      </c>
      <c r="C105" s="21" t="s">
        <v>199</v>
      </c>
      <c r="D105" s="5">
        <v>2125.940716711139</v>
      </c>
      <c r="E105" s="8">
        <v>3163.2612594500001</v>
      </c>
      <c r="F105" s="8">
        <v>77070.898546869998</v>
      </c>
      <c r="G105" s="5">
        <v>82360.100523031142</v>
      </c>
      <c r="H105" s="22">
        <v>6.249231911808089E-2</v>
      </c>
    </row>
    <row r="106" spans="1:8" x14ac:dyDescent="0.25">
      <c r="A106" s="21" t="s">
        <v>38</v>
      </c>
      <c r="B106" s="21">
        <v>3553</v>
      </c>
      <c r="C106" s="21" t="s">
        <v>200</v>
      </c>
      <c r="D106" s="5">
        <v>5318.4260061653958</v>
      </c>
      <c r="E106" s="8">
        <v>15723.152926670002</v>
      </c>
      <c r="F106" s="8">
        <v>95695.992744520001</v>
      </c>
      <c r="G106" s="5">
        <v>116737.5716773554</v>
      </c>
      <c r="H106" s="22">
        <v>8.1875627177460622E-2</v>
      </c>
    </row>
    <row r="107" spans="1:8" x14ac:dyDescent="0.25">
      <c r="A107" s="21" t="s">
        <v>38</v>
      </c>
      <c r="B107" s="21">
        <v>3554</v>
      </c>
      <c r="C107" s="21" t="s">
        <v>201</v>
      </c>
      <c r="D107" s="5">
        <v>5307.4843220294988</v>
      </c>
      <c r="E107" s="8">
        <v>19726.031715649999</v>
      </c>
      <c r="F107" s="8">
        <v>87882.989519540002</v>
      </c>
      <c r="G107" s="5">
        <v>112916.5055572195</v>
      </c>
      <c r="H107" s="22">
        <v>7.2717104969938509E-2</v>
      </c>
    </row>
    <row r="108" spans="1:8" x14ac:dyDescent="0.25">
      <c r="A108" s="21" t="s">
        <v>38</v>
      </c>
      <c r="B108" s="21">
        <v>3555</v>
      </c>
      <c r="C108" s="21" t="s">
        <v>202</v>
      </c>
      <c r="D108" s="5">
        <v>5889.6168640350461</v>
      </c>
      <c r="E108" s="8">
        <v>26441.404087369996</v>
      </c>
      <c r="F108" s="8">
        <v>69025.434539039998</v>
      </c>
      <c r="G108" s="5">
        <v>101356.45549044505</v>
      </c>
      <c r="H108" s="22">
        <v>8.6573753593771272E-2</v>
      </c>
    </row>
    <row r="109" spans="1:8" x14ac:dyDescent="0.25">
      <c r="A109" s="21" t="s">
        <v>41</v>
      </c>
      <c r="B109" s="21">
        <v>4110</v>
      </c>
      <c r="C109" s="21" t="s">
        <v>203</v>
      </c>
      <c r="D109" s="5">
        <v>4170.3821116500003</v>
      </c>
      <c r="E109" s="8">
        <v>4565.7659827399993</v>
      </c>
      <c r="F109" s="8">
        <v>36208.178041980005</v>
      </c>
      <c r="G109" s="5">
        <v>44944.32613637</v>
      </c>
      <c r="H109" s="22">
        <v>6.4078390216896222E-2</v>
      </c>
    </row>
    <row r="110" spans="1:8" x14ac:dyDescent="0.25">
      <c r="A110" s="21" t="s">
        <v>41</v>
      </c>
      <c r="B110" s="21">
        <v>4120</v>
      </c>
      <c r="C110" s="21" t="s">
        <v>204</v>
      </c>
      <c r="D110" s="5">
        <v>7534.6007873038598</v>
      </c>
      <c r="E110" s="8">
        <v>6002.0944068299996</v>
      </c>
      <c r="F110" s="8">
        <v>31557.709017819998</v>
      </c>
      <c r="G110" s="5">
        <v>45094.404211953857</v>
      </c>
      <c r="H110" s="22">
        <v>6.9156931035386338E-2</v>
      </c>
    </row>
    <row r="111" spans="1:8" x14ac:dyDescent="0.25">
      <c r="A111" s="21" t="s">
        <v>41</v>
      </c>
      <c r="B111" s="21">
        <v>4151</v>
      </c>
      <c r="C111" s="21" t="s">
        <v>205</v>
      </c>
      <c r="D111" s="5">
        <v>1427.0970122195761</v>
      </c>
      <c r="E111" s="8">
        <v>277.08000765999998</v>
      </c>
      <c r="F111" s="8">
        <v>5095.0654828799998</v>
      </c>
      <c r="G111" s="5">
        <v>6799.2425027595764</v>
      </c>
      <c r="H111" s="22">
        <v>4.8036621801113073E-2</v>
      </c>
    </row>
    <row r="112" spans="1:8" x14ac:dyDescent="0.25">
      <c r="A112" s="21" t="s">
        <v>41</v>
      </c>
      <c r="B112" s="21">
        <v>4152</v>
      </c>
      <c r="C112" s="21" t="s">
        <v>206</v>
      </c>
      <c r="D112" s="5">
        <v>6880.0542619505468</v>
      </c>
      <c r="E112" s="8">
        <v>4732.5781905399999</v>
      </c>
      <c r="F112" s="8">
        <v>26572.394711569999</v>
      </c>
      <c r="G112" s="5">
        <v>38185.02716406055</v>
      </c>
      <c r="H112" s="22">
        <v>7.4200649058085558E-2</v>
      </c>
    </row>
    <row r="113" spans="1:8" x14ac:dyDescent="0.25">
      <c r="A113" s="21" t="s">
        <v>41</v>
      </c>
      <c r="B113" s="21">
        <v>4153</v>
      </c>
      <c r="C113" s="21" t="s">
        <v>207</v>
      </c>
      <c r="D113" s="5">
        <v>13666.286629729715</v>
      </c>
      <c r="E113" s="8">
        <v>3571.2119471100004</v>
      </c>
      <c r="F113" s="8">
        <v>8210.1693832899982</v>
      </c>
      <c r="G113" s="5">
        <v>25447.667960129715</v>
      </c>
      <c r="H113" s="22">
        <v>6.0645882537716161E-2</v>
      </c>
    </row>
    <row r="114" spans="1:8" x14ac:dyDescent="0.25">
      <c r="A114" s="21" t="s">
        <v>41</v>
      </c>
      <c r="B114" s="21">
        <v>4154</v>
      </c>
      <c r="C114" s="21" t="s">
        <v>208</v>
      </c>
      <c r="D114" s="5">
        <v>13451.18492978999</v>
      </c>
      <c r="E114" s="8">
        <v>2265.9346440199997</v>
      </c>
      <c r="F114" s="8">
        <v>7994.3105557499994</v>
      </c>
      <c r="G114" s="5">
        <v>23711.430129559987</v>
      </c>
      <c r="H114" s="22">
        <v>5.8743854361756082E-2</v>
      </c>
    </row>
    <row r="115" spans="1:8" x14ac:dyDescent="0.25">
      <c r="A115" s="21" t="s">
        <v>41</v>
      </c>
      <c r="B115" s="21">
        <v>4155</v>
      </c>
      <c r="C115" s="21" t="s">
        <v>209</v>
      </c>
      <c r="D115" s="5">
        <v>3194.2759201864824</v>
      </c>
      <c r="E115" s="8">
        <v>2677.5775349100004</v>
      </c>
      <c r="F115" s="8">
        <v>28515.148427119999</v>
      </c>
      <c r="G115" s="5">
        <v>34387.001882216486</v>
      </c>
      <c r="H115" s="22">
        <v>4.730573543042188E-2</v>
      </c>
    </row>
    <row r="116" spans="1:8" x14ac:dyDescent="0.25">
      <c r="A116" s="21" t="s">
        <v>41</v>
      </c>
      <c r="B116" s="21">
        <v>4156</v>
      </c>
      <c r="C116" s="21" t="s">
        <v>210</v>
      </c>
      <c r="D116" s="5">
        <v>5141.010144203804</v>
      </c>
      <c r="E116" s="8">
        <v>1648.32979234</v>
      </c>
      <c r="F116" s="8">
        <v>30747.53266832</v>
      </c>
      <c r="G116" s="5">
        <v>37536.872604863805</v>
      </c>
      <c r="H116" s="22">
        <v>4.8014821105724137E-2</v>
      </c>
    </row>
    <row r="117" spans="1:8" x14ac:dyDescent="0.25">
      <c r="A117" s="21" t="s">
        <v>43</v>
      </c>
      <c r="B117" s="21">
        <v>4210</v>
      </c>
      <c r="C117" s="21" t="s">
        <v>211</v>
      </c>
      <c r="D117" s="5">
        <v>3490.5340102499999</v>
      </c>
      <c r="E117" s="8">
        <v>1602.0740288900001</v>
      </c>
      <c r="F117" s="8">
        <v>21895.203748709999</v>
      </c>
      <c r="G117" s="5">
        <v>26987.811787849998</v>
      </c>
      <c r="H117" s="22">
        <v>0.11607199267518716</v>
      </c>
    </row>
    <row r="118" spans="1:8" x14ac:dyDescent="0.25">
      <c r="A118" s="21" t="s">
        <v>43</v>
      </c>
      <c r="B118" s="21">
        <v>4220</v>
      </c>
      <c r="C118" s="21" t="s">
        <v>212</v>
      </c>
      <c r="D118" s="5">
        <v>4189.2447794399995</v>
      </c>
      <c r="E118" s="8">
        <v>2413.2744503399999</v>
      </c>
      <c r="F118" s="8">
        <v>26332.161182010001</v>
      </c>
      <c r="G118" s="5">
        <v>32934.680411790003</v>
      </c>
      <c r="H118" s="22">
        <v>0.12337949663122039</v>
      </c>
    </row>
    <row r="119" spans="1:8" x14ac:dyDescent="0.25">
      <c r="A119" s="21" t="s">
        <v>43</v>
      </c>
      <c r="B119" s="21">
        <v>4230</v>
      </c>
      <c r="C119" s="21" t="s">
        <v>213</v>
      </c>
      <c r="D119" s="5">
        <v>2260.3039486997136</v>
      </c>
      <c r="E119" s="8">
        <v>207.01640713</v>
      </c>
      <c r="F119" s="8">
        <v>2838.3372317899998</v>
      </c>
      <c r="G119" s="5">
        <v>5305.657587619713</v>
      </c>
      <c r="H119" s="22">
        <v>8.0477510784246239E-2</v>
      </c>
    </row>
    <row r="120" spans="1:8" x14ac:dyDescent="0.25">
      <c r="A120" s="21" t="s">
        <v>43</v>
      </c>
      <c r="B120" s="21">
        <v>4251</v>
      </c>
      <c r="C120" s="21" t="s">
        <v>214</v>
      </c>
      <c r="D120" s="5">
        <v>13731.374293036968</v>
      </c>
      <c r="E120" s="8">
        <v>3770.2826493000002</v>
      </c>
      <c r="F120" s="8">
        <v>19921.74139752</v>
      </c>
      <c r="G120" s="5">
        <v>37423.398339856969</v>
      </c>
      <c r="H120" s="22">
        <v>9.9542249592347698E-2</v>
      </c>
    </row>
    <row r="121" spans="1:8" x14ac:dyDescent="0.25">
      <c r="A121" s="21" t="s">
        <v>43</v>
      </c>
      <c r="B121" s="21">
        <v>4252</v>
      </c>
      <c r="C121" s="21" t="s">
        <v>215</v>
      </c>
      <c r="D121" s="5">
        <v>3749.3940847540898</v>
      </c>
      <c r="E121" s="8">
        <v>6148.6512010099996</v>
      </c>
      <c r="F121" s="8">
        <v>25928.214667069999</v>
      </c>
      <c r="G121" s="5">
        <v>35826.259952834087</v>
      </c>
      <c r="H121" s="22">
        <v>6.5091335172042825E-2</v>
      </c>
    </row>
    <row r="122" spans="1:8" x14ac:dyDescent="0.25">
      <c r="A122" s="21" t="s">
        <v>43</v>
      </c>
      <c r="B122" s="21">
        <v>4253</v>
      </c>
      <c r="C122" s="21" t="s">
        <v>216</v>
      </c>
      <c r="D122" s="5">
        <v>14472.904793139358</v>
      </c>
      <c r="E122" s="8">
        <v>4943.1922358699994</v>
      </c>
      <c r="F122" s="8">
        <v>34261.059967950001</v>
      </c>
      <c r="G122" s="5">
        <v>53677.156996959355</v>
      </c>
      <c r="H122" s="22">
        <v>7.7520048956503759E-2</v>
      </c>
    </row>
    <row r="123" spans="1:8" x14ac:dyDescent="0.25">
      <c r="A123" s="21" t="s">
        <v>43</v>
      </c>
      <c r="B123" s="21">
        <v>4254</v>
      </c>
      <c r="C123" s="21" t="s">
        <v>217</v>
      </c>
      <c r="D123" s="5">
        <v>10444.528886071139</v>
      </c>
      <c r="E123" s="8">
        <v>5829.1829607899999</v>
      </c>
      <c r="F123" s="8">
        <v>61613.736053179993</v>
      </c>
      <c r="G123" s="5">
        <v>77887.447900041137</v>
      </c>
      <c r="H123" s="22">
        <v>9.632122350987625E-2</v>
      </c>
    </row>
    <row r="124" spans="1:8" x14ac:dyDescent="0.25">
      <c r="A124" s="21" t="s">
        <v>45</v>
      </c>
      <c r="B124" s="21">
        <v>4310</v>
      </c>
      <c r="C124" s="21" t="s">
        <v>218</v>
      </c>
      <c r="D124" s="5">
        <v>6298.2843011799996</v>
      </c>
      <c r="E124" s="8">
        <v>3078.2624520099998</v>
      </c>
      <c r="F124" s="8">
        <v>21515.864104769997</v>
      </c>
      <c r="G124" s="5">
        <v>30892.410857959996</v>
      </c>
      <c r="H124" s="22">
        <v>5.256588408786432E-2</v>
      </c>
    </row>
    <row r="125" spans="1:8" x14ac:dyDescent="0.25">
      <c r="A125" s="21" t="s">
        <v>45</v>
      </c>
      <c r="B125" s="21">
        <v>4321</v>
      </c>
      <c r="C125" s="21" t="s">
        <v>219</v>
      </c>
      <c r="D125" s="5">
        <v>13498.733075288177</v>
      </c>
      <c r="E125" s="8">
        <v>12127.263844720001</v>
      </c>
      <c r="F125" s="8">
        <v>25224.198061890002</v>
      </c>
      <c r="G125" s="5">
        <v>50850.194981898181</v>
      </c>
      <c r="H125" s="22">
        <v>4.8914766103870085E-2</v>
      </c>
    </row>
    <row r="126" spans="1:8" x14ac:dyDescent="0.25">
      <c r="A126" s="21" t="s">
        <v>45</v>
      </c>
      <c r="B126" s="21">
        <v>4351</v>
      </c>
      <c r="C126" s="21" t="s">
        <v>220</v>
      </c>
      <c r="D126" s="5">
        <v>6814.4328876384661</v>
      </c>
      <c r="E126" s="8">
        <v>2217.3459851300004</v>
      </c>
      <c r="F126" s="8">
        <v>12417.83182499</v>
      </c>
      <c r="G126" s="5">
        <v>21449.610697758468</v>
      </c>
      <c r="H126" s="22">
        <v>6.1724336500178986E-2</v>
      </c>
    </row>
    <row r="127" spans="1:8" x14ac:dyDescent="0.25">
      <c r="A127" s="21" t="s">
        <v>45</v>
      </c>
      <c r="B127" s="21">
        <v>4352</v>
      </c>
      <c r="C127" s="21" t="s">
        <v>221</v>
      </c>
      <c r="D127" s="5">
        <v>5124.6842537770353</v>
      </c>
      <c r="E127" s="8">
        <v>2117.9721892100001</v>
      </c>
      <c r="F127" s="8">
        <v>10841.318500310002</v>
      </c>
      <c r="G127" s="5">
        <v>18083.974943297038</v>
      </c>
      <c r="H127" s="22">
        <v>4.3601938239801512E-2</v>
      </c>
    </row>
    <row r="128" spans="1:8" x14ac:dyDescent="0.25">
      <c r="A128" s="21" t="s">
        <v>45</v>
      </c>
      <c r="B128" s="21">
        <v>4353</v>
      </c>
      <c r="C128" s="21" t="s">
        <v>222</v>
      </c>
      <c r="D128" s="5">
        <v>6435.7607678457134</v>
      </c>
      <c r="E128" s="8">
        <v>6551.8328810100002</v>
      </c>
      <c r="F128" s="8">
        <v>20943.836320810002</v>
      </c>
      <c r="G128" s="5">
        <v>33931.429969665711</v>
      </c>
      <c r="H128" s="22">
        <v>4.4322034381013661E-2</v>
      </c>
    </row>
    <row r="129" spans="1:8" x14ac:dyDescent="0.25">
      <c r="A129" s="21" t="s">
        <v>45</v>
      </c>
      <c r="B129" s="21">
        <v>4354</v>
      </c>
      <c r="C129" s="21" t="s">
        <v>223</v>
      </c>
      <c r="D129" s="5">
        <v>5549.9564911070638</v>
      </c>
      <c r="E129" s="8">
        <v>5530.9714676100002</v>
      </c>
      <c r="F129" s="8">
        <v>13919.037306080001</v>
      </c>
      <c r="G129" s="5">
        <v>24999.965264797065</v>
      </c>
      <c r="H129" s="22">
        <v>4.6814521337166612E-2</v>
      </c>
    </row>
    <row r="130" spans="1:8" x14ac:dyDescent="0.25">
      <c r="A130" s="21" t="s">
        <v>45</v>
      </c>
      <c r="B130" s="21">
        <v>4355</v>
      </c>
      <c r="C130" s="21" t="s">
        <v>224</v>
      </c>
      <c r="D130" s="5">
        <v>9406.4084423498298</v>
      </c>
      <c r="E130" s="8">
        <v>8163.0245294800006</v>
      </c>
      <c r="F130" s="8">
        <v>19244.243074409998</v>
      </c>
      <c r="G130" s="5">
        <v>36813.676046239831</v>
      </c>
      <c r="H130" s="22">
        <v>5.54066958662656E-2</v>
      </c>
    </row>
    <row r="131" spans="1:8" x14ac:dyDescent="0.25">
      <c r="A131" s="21" t="s">
        <v>48</v>
      </c>
      <c r="B131" s="21">
        <v>5010</v>
      </c>
      <c r="C131" s="21" t="s">
        <v>225</v>
      </c>
      <c r="D131" s="5">
        <v>678.62120620836697</v>
      </c>
      <c r="E131" s="8">
        <v>3918.8023055499998</v>
      </c>
      <c r="F131" s="8">
        <v>25908.729757929999</v>
      </c>
      <c r="G131" s="5">
        <v>30506.153269688366</v>
      </c>
      <c r="H131" s="22">
        <v>8.8544618724818558E-2</v>
      </c>
    </row>
    <row r="132" spans="1:8" x14ac:dyDescent="0.25">
      <c r="A132" s="21" t="s">
        <v>48</v>
      </c>
      <c r="B132" s="21">
        <v>5051</v>
      </c>
      <c r="C132" s="21" t="s">
        <v>226</v>
      </c>
      <c r="D132" s="5">
        <v>2206.8163003899999</v>
      </c>
      <c r="E132" s="8">
        <v>2659.9367222000001</v>
      </c>
      <c r="F132" s="8">
        <v>4836.1089767899994</v>
      </c>
      <c r="G132" s="5">
        <v>9702.8619993799985</v>
      </c>
      <c r="H132" s="22">
        <v>8.5174201461477542E-2</v>
      </c>
    </row>
    <row r="133" spans="1:8" x14ac:dyDescent="0.25">
      <c r="A133" s="21" t="s">
        <v>48</v>
      </c>
      <c r="B133" s="21">
        <v>5052</v>
      </c>
      <c r="C133" s="21" t="s">
        <v>227</v>
      </c>
      <c r="D133" s="5">
        <v>7463.2112809465407</v>
      </c>
      <c r="E133" s="8">
        <v>3474.2560596499998</v>
      </c>
      <c r="F133" s="8">
        <v>12210.78672031</v>
      </c>
      <c r="G133" s="5">
        <v>23148.25406090654</v>
      </c>
      <c r="H133" s="22">
        <v>6.6113616876545309E-2</v>
      </c>
    </row>
    <row r="134" spans="1:8" x14ac:dyDescent="0.25">
      <c r="A134" s="21" t="s">
        <v>48</v>
      </c>
      <c r="B134" s="21">
        <v>5053</v>
      </c>
      <c r="C134" s="21" t="s">
        <v>228</v>
      </c>
      <c r="D134" s="5">
        <v>2248.8390687164715</v>
      </c>
      <c r="E134" s="8">
        <v>4234.1743037100005</v>
      </c>
      <c r="F134" s="8">
        <v>8075.8064958500008</v>
      </c>
      <c r="G134" s="5">
        <v>14558.819868276474</v>
      </c>
      <c r="H134" s="22">
        <v>6.5236992722737905E-2</v>
      </c>
    </row>
    <row r="135" spans="1:8" x14ac:dyDescent="0.25">
      <c r="A135" s="21" t="s">
        <v>49</v>
      </c>
      <c r="B135" s="21">
        <v>5110</v>
      </c>
      <c r="C135" s="21" t="s">
        <v>229</v>
      </c>
      <c r="D135" s="5">
        <v>627</v>
      </c>
      <c r="E135" s="8">
        <v>7852.0775518999999</v>
      </c>
      <c r="F135" s="8">
        <v>9712.206072930001</v>
      </c>
      <c r="G135" s="5">
        <v>18191.283624830001</v>
      </c>
      <c r="H135" s="22">
        <v>7.4221033226674393E-2</v>
      </c>
    </row>
    <row r="136" spans="1:8" x14ac:dyDescent="0.25">
      <c r="A136" s="21" t="s">
        <v>49</v>
      </c>
      <c r="B136" s="21">
        <v>5120</v>
      </c>
      <c r="C136" s="21" t="s">
        <v>230</v>
      </c>
      <c r="D136" s="5">
        <v>612.62410463638366</v>
      </c>
      <c r="E136" s="8">
        <v>2931.2620825200001</v>
      </c>
      <c r="F136" s="8">
        <v>2563.8013512399998</v>
      </c>
      <c r="G136" s="5">
        <v>6107.6875383963834</v>
      </c>
      <c r="H136" s="22">
        <v>5.2010246210341719E-2</v>
      </c>
    </row>
    <row r="137" spans="1:8" x14ac:dyDescent="0.25">
      <c r="A137" s="21" t="s">
        <v>49</v>
      </c>
      <c r="B137" s="21">
        <v>5130</v>
      </c>
      <c r="C137" s="21" t="s">
        <v>231</v>
      </c>
      <c r="D137" s="5">
        <v>769.83580326066294</v>
      </c>
      <c r="E137" s="8">
        <v>689.57011050999995</v>
      </c>
      <c r="F137" s="8">
        <v>713.91372408999996</v>
      </c>
      <c r="G137" s="5">
        <v>2173.3196378606626</v>
      </c>
      <c r="H137" s="22">
        <v>6.8173849774669809E-2</v>
      </c>
    </row>
    <row r="138" spans="1:8" x14ac:dyDescent="0.25">
      <c r="A138" s="21" t="s">
        <v>49</v>
      </c>
      <c r="B138" s="21">
        <v>5151</v>
      </c>
      <c r="C138" s="21" t="s">
        <v>232</v>
      </c>
      <c r="D138" s="5">
        <v>5600.8754103739038</v>
      </c>
      <c r="E138" s="8">
        <v>1738.7833497699999</v>
      </c>
      <c r="F138" s="8">
        <v>23709.174153479995</v>
      </c>
      <c r="G138" s="5">
        <v>31048.832913623897</v>
      </c>
      <c r="H138" s="22">
        <v>0.13063633539350761</v>
      </c>
    </row>
    <row r="139" spans="1:8" x14ac:dyDescent="0.25">
      <c r="A139" s="21" t="s">
        <v>49</v>
      </c>
      <c r="B139" s="21">
        <v>5152</v>
      </c>
      <c r="C139" s="21" t="s">
        <v>233</v>
      </c>
      <c r="D139" s="5">
        <v>5650.8315888237794</v>
      </c>
      <c r="E139" s="8">
        <v>2843.4536582199999</v>
      </c>
      <c r="F139" s="8">
        <v>18097.069925780001</v>
      </c>
      <c r="G139" s="5">
        <v>26591.35517282378</v>
      </c>
      <c r="H139" s="22">
        <v>8.3741895205786537E-2</v>
      </c>
    </row>
    <row r="140" spans="1:8" x14ac:dyDescent="0.25">
      <c r="A140" s="21" t="s">
        <v>49</v>
      </c>
      <c r="B140" s="21">
        <v>5153</v>
      </c>
      <c r="C140" s="21" t="s">
        <v>234</v>
      </c>
      <c r="D140" s="5">
        <v>8043.22891241657</v>
      </c>
      <c r="E140" s="8">
        <v>9358.6519482200001</v>
      </c>
      <c r="F140" s="8">
        <v>31165.187903860002</v>
      </c>
      <c r="G140" s="5">
        <v>48567.068764496573</v>
      </c>
      <c r="H140" s="22">
        <v>0.12527346891966745</v>
      </c>
    </row>
    <row r="141" spans="1:8" x14ac:dyDescent="0.25">
      <c r="A141" s="21" t="s">
        <v>51</v>
      </c>
      <c r="B141" s="21">
        <v>5210</v>
      </c>
      <c r="C141" s="21" t="s">
        <v>235</v>
      </c>
      <c r="D141" s="5">
        <v>1284</v>
      </c>
      <c r="E141" s="8">
        <v>10567.657490020001</v>
      </c>
      <c r="F141" s="8">
        <v>41251.592475230005</v>
      </c>
      <c r="G141" s="5">
        <v>53103.249965250005</v>
      </c>
      <c r="H141" s="22">
        <v>8.9024958856656788E-2</v>
      </c>
    </row>
    <row r="142" spans="1:8" x14ac:dyDescent="0.25">
      <c r="A142" s="21" t="s">
        <v>51</v>
      </c>
      <c r="B142" s="21">
        <v>5220</v>
      </c>
      <c r="C142" s="21" t="s">
        <v>236</v>
      </c>
      <c r="D142" s="5">
        <v>1801.6516432609351</v>
      </c>
      <c r="E142" s="8">
        <v>5132.86573357</v>
      </c>
      <c r="F142" s="8">
        <v>32589.189199910001</v>
      </c>
      <c r="G142" s="5">
        <v>39523.706576740937</v>
      </c>
      <c r="H142" s="22">
        <v>8.8509496080204017E-2</v>
      </c>
    </row>
    <row r="143" spans="1:8" x14ac:dyDescent="0.25">
      <c r="A143" s="21" t="s">
        <v>51</v>
      </c>
      <c r="B143" s="21">
        <v>5240</v>
      </c>
      <c r="C143" s="21" t="s">
        <v>237</v>
      </c>
      <c r="D143" s="5">
        <v>2999.7104087065759</v>
      </c>
      <c r="E143" s="8">
        <v>3481.13558332</v>
      </c>
      <c r="F143" s="8">
        <v>27917.431925389996</v>
      </c>
      <c r="G143" s="5">
        <v>34398.27791741657</v>
      </c>
      <c r="H143" s="22">
        <v>6.7720212208049732E-2</v>
      </c>
    </row>
    <row r="144" spans="1:8" x14ac:dyDescent="0.25">
      <c r="A144" s="21" t="s">
        <v>51</v>
      </c>
      <c r="B144" s="21">
        <v>5251</v>
      </c>
      <c r="C144" s="21" t="s">
        <v>238</v>
      </c>
      <c r="D144" s="5">
        <v>5672.6062448633802</v>
      </c>
      <c r="E144" s="8">
        <v>1429.8357775099998</v>
      </c>
      <c r="F144" s="8">
        <v>12945.11747103</v>
      </c>
      <c r="G144" s="5">
        <v>20047.55949340338</v>
      </c>
      <c r="H144" s="22">
        <v>0.10192764526440505</v>
      </c>
    </row>
    <row r="145" spans="1:8" x14ac:dyDescent="0.25">
      <c r="A145" s="21" t="s">
        <v>51</v>
      </c>
      <c r="B145" s="21">
        <v>5252</v>
      </c>
      <c r="C145" s="21" t="s">
        <v>239</v>
      </c>
      <c r="D145" s="5">
        <v>5903.904083400028</v>
      </c>
      <c r="E145" s="8">
        <v>9491.1109308900013</v>
      </c>
      <c r="F145" s="8">
        <v>33379.754147449996</v>
      </c>
      <c r="G145" s="5">
        <v>48774.769161740027</v>
      </c>
      <c r="H145" s="22">
        <v>8.2771744789937499E-2</v>
      </c>
    </row>
    <row r="146" spans="1:8" x14ac:dyDescent="0.25">
      <c r="A146" s="21" t="s">
        <v>51</v>
      </c>
      <c r="B146" s="21">
        <v>5253</v>
      </c>
      <c r="C146" s="21" t="s">
        <v>240</v>
      </c>
      <c r="D146" s="5">
        <v>3759.2714047632248</v>
      </c>
      <c r="E146" s="8">
        <v>3045.8838576899998</v>
      </c>
      <c r="F146" s="8">
        <v>21745.960141719999</v>
      </c>
      <c r="G146" s="5">
        <v>28551.115404173222</v>
      </c>
      <c r="H146" s="22">
        <v>6.6286327910652088E-2</v>
      </c>
    </row>
    <row r="147" spans="1:8" x14ac:dyDescent="0.25">
      <c r="A147" s="21" t="s">
        <v>53</v>
      </c>
      <c r="B147" s="21">
        <v>5310</v>
      </c>
      <c r="C147" s="21" t="s">
        <v>241</v>
      </c>
      <c r="D147" s="5">
        <v>5436.1290596899998</v>
      </c>
      <c r="E147" s="8">
        <v>11818.91140142</v>
      </c>
      <c r="F147" s="8">
        <v>85242.376773270007</v>
      </c>
      <c r="G147" s="5">
        <v>102497.41723438</v>
      </c>
      <c r="H147" s="22">
        <v>9.7779665300516364E-2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249977111117893"/>
  </sheetPr>
  <dimension ref="A1:H148"/>
  <sheetViews>
    <sheetView topLeftCell="C1" workbookViewId="0">
      <selection activeCell="D19" sqref="D19"/>
    </sheetView>
  </sheetViews>
  <sheetFormatPr defaultRowHeight="15" x14ac:dyDescent="0.25"/>
  <cols>
    <col min="1" max="1" width="19.28515625" bestFit="1" customWidth="1"/>
    <col min="2" max="2" width="16.5703125" style="15" bestFit="1" customWidth="1"/>
    <col min="3" max="3" width="41" bestFit="1" customWidth="1"/>
    <col min="4" max="4" width="11.85546875" bestFit="1" customWidth="1"/>
    <col min="5" max="6" width="14.28515625" bestFit="1" customWidth="1"/>
    <col min="7" max="7" width="16" bestFit="1" customWidth="1"/>
    <col min="8" max="8" width="18.140625" customWidth="1"/>
  </cols>
  <sheetData>
    <row r="1" spans="1:8" ht="29.25" customHeight="1" thickBot="1" x14ac:dyDescent="0.3">
      <c r="A1" s="39" t="s">
        <v>93</v>
      </c>
      <c r="B1" s="39" t="s">
        <v>94</v>
      </c>
      <c r="C1" s="39" t="s">
        <v>95</v>
      </c>
      <c r="D1" s="34" t="s">
        <v>243</v>
      </c>
      <c r="E1" s="35"/>
      <c r="F1" s="35"/>
      <c r="G1" s="36"/>
      <c r="H1" s="39" t="s">
        <v>57</v>
      </c>
    </row>
    <row r="2" spans="1:8" ht="33.75" customHeight="1" thickBot="1" x14ac:dyDescent="0.3">
      <c r="A2" s="33"/>
      <c r="B2" s="33"/>
      <c r="C2" s="33"/>
      <c r="D2" s="16" t="s">
        <v>81</v>
      </c>
      <c r="E2" s="17" t="s">
        <v>82</v>
      </c>
      <c r="F2" s="17" t="s">
        <v>83</v>
      </c>
      <c r="G2" s="17" t="s">
        <v>84</v>
      </c>
      <c r="H2" s="33"/>
    </row>
    <row r="3" spans="1:8" x14ac:dyDescent="0.25">
      <c r="A3" s="21" t="s">
        <v>2</v>
      </c>
      <c r="B3" s="15">
        <v>1110</v>
      </c>
      <c r="C3" s="21" t="s">
        <v>96</v>
      </c>
      <c r="D3" s="5">
        <v>28104.498255009999</v>
      </c>
      <c r="E3" s="8">
        <v>18538.47162511</v>
      </c>
      <c r="F3" s="8">
        <v>3450.96943741</v>
      </c>
      <c r="G3" s="5">
        <v>1799.18090342</v>
      </c>
      <c r="H3" s="5">
        <f>SUM(D3:G3)</f>
        <v>51893.120220949997</v>
      </c>
    </row>
    <row r="4" spans="1:8" x14ac:dyDescent="0.25">
      <c r="A4" s="21" t="s">
        <v>2</v>
      </c>
      <c r="B4" s="15">
        <v>1151</v>
      </c>
      <c r="C4" s="21" t="s">
        <v>97</v>
      </c>
      <c r="D4" s="5">
        <v>6438.6497046499999</v>
      </c>
      <c r="E4" s="8">
        <v>4414.7132395600001</v>
      </c>
      <c r="F4" s="8">
        <v>197</v>
      </c>
      <c r="G4" s="5">
        <v>984.92481154000006</v>
      </c>
      <c r="H4" s="5">
        <f t="shared" ref="H4:H67" si="0">SUM(D4:G4)</f>
        <v>12035.28775575</v>
      </c>
    </row>
    <row r="5" spans="1:8" x14ac:dyDescent="0.25">
      <c r="A5" s="21" t="s">
        <v>2</v>
      </c>
      <c r="B5" s="15">
        <v>1152</v>
      </c>
      <c r="C5" s="21" t="s">
        <v>98</v>
      </c>
      <c r="D5" s="5">
        <v>6997.6027732900002</v>
      </c>
      <c r="E5" s="8">
        <v>4217.4516452999997</v>
      </c>
      <c r="F5" s="8">
        <v>1407.9954882500001</v>
      </c>
      <c r="G5" s="5">
        <v>2562.71774336</v>
      </c>
      <c r="H5" s="5">
        <f t="shared" si="0"/>
        <v>15185.767650199999</v>
      </c>
    </row>
    <row r="6" spans="1:8" x14ac:dyDescent="0.25">
      <c r="A6" s="21" t="s">
        <v>3</v>
      </c>
      <c r="B6" s="15">
        <v>1210</v>
      </c>
      <c r="C6" s="21" t="s">
        <v>99</v>
      </c>
      <c r="D6" s="5">
        <v>6259.14903942</v>
      </c>
      <c r="E6" s="8">
        <v>2430.7774712099999</v>
      </c>
      <c r="F6" s="8">
        <v>1073.40186369</v>
      </c>
      <c r="G6" s="5">
        <v>1387.32512215</v>
      </c>
      <c r="H6" s="5">
        <f t="shared" si="0"/>
        <v>11150.65349647</v>
      </c>
    </row>
    <row r="7" spans="1:8" x14ac:dyDescent="0.25">
      <c r="A7" s="21" t="s">
        <v>3</v>
      </c>
      <c r="B7" s="15">
        <v>1250</v>
      </c>
      <c r="C7" s="21" t="s">
        <v>100</v>
      </c>
      <c r="D7" s="5">
        <v>5022.8654735399996</v>
      </c>
      <c r="E7" s="8">
        <v>4204.5683880900006</v>
      </c>
      <c r="F7" s="8">
        <v>1582.2476071799999</v>
      </c>
      <c r="G7" s="5">
        <v>687.69607598999994</v>
      </c>
      <c r="H7" s="5">
        <f t="shared" si="0"/>
        <v>11497.3775448</v>
      </c>
    </row>
    <row r="8" spans="1:8" x14ac:dyDescent="0.25">
      <c r="A8" s="21" t="s">
        <v>4</v>
      </c>
      <c r="B8" s="15">
        <v>1310</v>
      </c>
      <c r="C8" s="21" t="s">
        <v>101</v>
      </c>
      <c r="D8" s="5">
        <v>55532.799005939996</v>
      </c>
      <c r="E8" s="8">
        <v>25474.68782793</v>
      </c>
      <c r="F8" s="8">
        <v>12305.61003734</v>
      </c>
      <c r="G8" s="5">
        <v>9190.5795376200003</v>
      </c>
      <c r="H8" s="5">
        <f t="shared" si="0"/>
        <v>102503.67640883</v>
      </c>
    </row>
    <row r="9" spans="1:8" x14ac:dyDescent="0.25">
      <c r="A9" s="21" t="s">
        <v>4</v>
      </c>
      <c r="B9" s="15">
        <v>1320</v>
      </c>
      <c r="C9" s="21" t="s">
        <v>102</v>
      </c>
      <c r="D9" s="5">
        <v>4839.6418353866775</v>
      </c>
      <c r="E9" s="8">
        <v>6341.4889890246022</v>
      </c>
      <c r="F9" s="8">
        <v>3050.349283007552</v>
      </c>
      <c r="G9" s="5">
        <v>1728.9789610353064</v>
      </c>
      <c r="H9" s="5">
        <f t="shared" si="0"/>
        <v>15960.45906845414</v>
      </c>
    </row>
    <row r="10" spans="1:8" x14ac:dyDescent="0.25">
      <c r="A10" s="21" t="s">
        <v>4</v>
      </c>
      <c r="B10" s="15">
        <v>1351</v>
      </c>
      <c r="C10" s="21" t="s">
        <v>103</v>
      </c>
      <c r="D10" s="5">
        <v>6309.3176297308592</v>
      </c>
      <c r="E10" s="8">
        <v>4971.0379374591103</v>
      </c>
      <c r="F10" s="8">
        <v>2493.3879356684497</v>
      </c>
      <c r="G10" s="5">
        <v>6341.6332139056003</v>
      </c>
      <c r="H10" s="5">
        <f t="shared" si="0"/>
        <v>20115.376716764022</v>
      </c>
    </row>
    <row r="11" spans="1:8" x14ac:dyDescent="0.25">
      <c r="A11" s="21" t="s">
        <v>4</v>
      </c>
      <c r="B11" s="15">
        <v>1352</v>
      </c>
      <c r="C11" s="21" t="s">
        <v>104</v>
      </c>
      <c r="D11" s="5">
        <v>6466.8561055783366</v>
      </c>
      <c r="E11" s="8">
        <v>2490.6310067061117</v>
      </c>
      <c r="F11" s="8">
        <v>3113.9801000501257</v>
      </c>
      <c r="G11" s="5">
        <v>6133.8910847614716</v>
      </c>
      <c r="H11" s="5">
        <f t="shared" si="0"/>
        <v>18205.358297096045</v>
      </c>
    </row>
    <row r="12" spans="1:8" x14ac:dyDescent="0.25">
      <c r="A12" s="21" t="s">
        <v>4</v>
      </c>
      <c r="B12" s="15">
        <v>1353</v>
      </c>
      <c r="C12" s="21" t="s">
        <v>105</v>
      </c>
      <c r="D12" s="5">
        <v>12267.699625140007</v>
      </c>
      <c r="E12" s="8">
        <v>3734.2873702143243</v>
      </c>
      <c r="F12" s="8">
        <v>2380.1386717120977</v>
      </c>
      <c r="G12" s="5">
        <v>1415.309849684558</v>
      </c>
      <c r="H12" s="5">
        <f t="shared" si="0"/>
        <v>19797.435516750989</v>
      </c>
    </row>
    <row r="13" spans="1:8" x14ac:dyDescent="0.25">
      <c r="A13" s="21" t="s">
        <v>6</v>
      </c>
      <c r="B13" s="15">
        <v>1410</v>
      </c>
      <c r="C13" s="21" t="s">
        <v>106</v>
      </c>
      <c r="D13" s="5">
        <v>9155.3579969300008</v>
      </c>
      <c r="E13" s="8">
        <v>8326.2949482600015</v>
      </c>
      <c r="F13" s="8">
        <v>2093.8470636699999</v>
      </c>
      <c r="G13" s="5">
        <v>2934.9540819199997</v>
      </c>
      <c r="H13" s="5">
        <f t="shared" si="0"/>
        <v>22510.454090780004</v>
      </c>
    </row>
    <row r="14" spans="1:8" x14ac:dyDescent="0.25">
      <c r="A14" s="21" t="s">
        <v>6</v>
      </c>
      <c r="B14" s="15">
        <v>1450</v>
      </c>
      <c r="C14" s="21" t="s">
        <v>107</v>
      </c>
      <c r="D14" s="5">
        <v>3054.9980352461243</v>
      </c>
      <c r="E14" s="8">
        <v>1378.2316054356891</v>
      </c>
      <c r="F14" s="8">
        <v>346.76800222129708</v>
      </c>
      <c r="G14" s="5">
        <v>787.17243932914107</v>
      </c>
      <c r="H14" s="5">
        <f t="shared" si="0"/>
        <v>5567.1700822322509</v>
      </c>
    </row>
    <row r="15" spans="1:8" x14ac:dyDescent="0.25">
      <c r="A15" s="21" t="s">
        <v>7</v>
      </c>
      <c r="B15" s="15">
        <v>1510</v>
      </c>
      <c r="C15" s="21" t="s">
        <v>108</v>
      </c>
      <c r="D15" s="5">
        <v>18154.294054670001</v>
      </c>
      <c r="E15" s="8">
        <v>12644.066413659999</v>
      </c>
      <c r="F15" s="8">
        <v>6967.3917449500004</v>
      </c>
      <c r="G15" s="5">
        <v>10008.700192980003</v>
      </c>
      <c r="H15" s="5">
        <f t="shared" si="0"/>
        <v>47774.452406260003</v>
      </c>
    </row>
    <row r="16" spans="1:8" x14ac:dyDescent="0.25">
      <c r="A16" s="21" t="s">
        <v>7</v>
      </c>
      <c r="B16" s="15">
        <v>1520</v>
      </c>
      <c r="C16" s="21" t="s">
        <v>109</v>
      </c>
      <c r="D16" s="5">
        <v>6707.2872449099996</v>
      </c>
      <c r="E16" s="8">
        <v>6712.6005632299994</v>
      </c>
      <c r="F16" s="8">
        <v>4577.38662415</v>
      </c>
      <c r="G16" s="5">
        <v>2544.22999755</v>
      </c>
      <c r="H16" s="5">
        <f t="shared" si="0"/>
        <v>20541.504429839999</v>
      </c>
    </row>
    <row r="17" spans="1:8" x14ac:dyDescent="0.25">
      <c r="A17" s="21" t="s">
        <v>7</v>
      </c>
      <c r="B17" s="15">
        <v>1551</v>
      </c>
      <c r="C17" s="21" t="s">
        <v>110</v>
      </c>
      <c r="D17" s="5">
        <v>54673.257777225866</v>
      </c>
      <c r="E17" s="8">
        <v>18206.501788498743</v>
      </c>
      <c r="F17" s="8">
        <v>11302.476693174278</v>
      </c>
      <c r="G17" s="5">
        <v>12666.504913793877</v>
      </c>
      <c r="H17" s="5">
        <f t="shared" si="0"/>
        <v>96848.741172692768</v>
      </c>
    </row>
    <row r="18" spans="1:8" x14ac:dyDescent="0.25">
      <c r="A18" s="21" t="s">
        <v>7</v>
      </c>
      <c r="B18" s="15">
        <v>1552</v>
      </c>
      <c r="C18" s="21" t="s">
        <v>111</v>
      </c>
      <c r="D18" s="5">
        <v>26391.67690868576</v>
      </c>
      <c r="E18" s="8">
        <v>14251.636115927457</v>
      </c>
      <c r="F18" s="8">
        <v>4695.7142994904698</v>
      </c>
      <c r="G18" s="5">
        <v>9972.6983487024245</v>
      </c>
      <c r="H18" s="5">
        <f t="shared" si="0"/>
        <v>55311.725672806118</v>
      </c>
    </row>
    <row r="19" spans="1:8" x14ac:dyDescent="0.25">
      <c r="A19" s="21" t="s">
        <v>7</v>
      </c>
      <c r="B19" s="15">
        <v>1553</v>
      </c>
      <c r="C19" s="21" t="s">
        <v>112</v>
      </c>
      <c r="D19" s="5">
        <v>28282.824447013598</v>
      </c>
      <c r="E19" s="8">
        <v>16511.253679253117</v>
      </c>
      <c r="F19" s="8">
        <v>9076.9983318547602</v>
      </c>
      <c r="G19" s="5">
        <v>7428.9340595296417</v>
      </c>
      <c r="H19" s="5">
        <f t="shared" si="0"/>
        <v>61300.010517651113</v>
      </c>
    </row>
    <row r="20" spans="1:8" x14ac:dyDescent="0.25">
      <c r="A20" s="21" t="s">
        <v>9</v>
      </c>
      <c r="B20" s="15">
        <v>1610</v>
      </c>
      <c r="C20" s="21" t="s">
        <v>113</v>
      </c>
      <c r="D20" s="5">
        <v>11556.02749029</v>
      </c>
      <c r="E20" s="8">
        <v>7534.9386395499996</v>
      </c>
      <c r="F20" s="8">
        <v>3388.6514979099998</v>
      </c>
      <c r="G20" s="5">
        <v>2901.4948825900001</v>
      </c>
      <c r="H20" s="5">
        <f t="shared" si="0"/>
        <v>25381.112510339997</v>
      </c>
    </row>
    <row r="21" spans="1:8" x14ac:dyDescent="0.25">
      <c r="A21" s="21" t="s">
        <v>9</v>
      </c>
      <c r="B21" s="15">
        <v>1620</v>
      </c>
      <c r="C21" s="21" t="s">
        <v>114</v>
      </c>
      <c r="D21" s="5">
        <v>1704.07326442</v>
      </c>
      <c r="E21" s="8">
        <v>1689.09189019</v>
      </c>
      <c r="F21" s="8">
        <v>185.2656111</v>
      </c>
      <c r="G21" s="5">
        <v>824.71644797999988</v>
      </c>
      <c r="H21" s="5">
        <f t="shared" si="0"/>
        <v>4403.1472136900002</v>
      </c>
    </row>
    <row r="22" spans="1:8" x14ac:dyDescent="0.25">
      <c r="A22" s="21" t="s">
        <v>9</v>
      </c>
      <c r="B22" s="15">
        <v>1650</v>
      </c>
      <c r="C22" s="21" t="s">
        <v>115</v>
      </c>
      <c r="D22" s="5">
        <v>5175.180935353831</v>
      </c>
      <c r="E22" s="8">
        <v>2962.5978883089306</v>
      </c>
      <c r="F22" s="8">
        <v>974.99534077647263</v>
      </c>
      <c r="G22" s="5">
        <v>1402.8521201508477</v>
      </c>
      <c r="H22" s="5">
        <f t="shared" si="0"/>
        <v>10515.626284590084</v>
      </c>
    </row>
    <row r="23" spans="1:8" x14ac:dyDescent="0.25">
      <c r="A23" s="21" t="s">
        <v>11</v>
      </c>
      <c r="B23" s="15">
        <v>1710</v>
      </c>
      <c r="C23" s="21" t="s">
        <v>116</v>
      </c>
      <c r="D23" s="5">
        <v>2235.5694252200001</v>
      </c>
      <c r="E23" s="8">
        <v>4368.9417249799999</v>
      </c>
      <c r="F23" s="8">
        <v>3748.8987716600004</v>
      </c>
      <c r="G23" s="5">
        <v>860.01142086999994</v>
      </c>
      <c r="H23" s="5">
        <f t="shared" si="0"/>
        <v>11213.42134273</v>
      </c>
    </row>
    <row r="24" spans="1:8" x14ac:dyDescent="0.25">
      <c r="A24" s="21" t="s">
        <v>11</v>
      </c>
      <c r="B24" s="15">
        <v>1751</v>
      </c>
      <c r="C24" s="21" t="s">
        <v>117</v>
      </c>
      <c r="D24" s="5">
        <v>6775.98758321489</v>
      </c>
      <c r="E24" s="8">
        <v>3612.5863126042336</v>
      </c>
      <c r="F24" s="8">
        <v>2038.6390463934026</v>
      </c>
      <c r="G24" s="5">
        <v>2532.9307035351299</v>
      </c>
      <c r="H24" s="5">
        <f t="shared" si="0"/>
        <v>14960.143645747656</v>
      </c>
    </row>
    <row r="25" spans="1:8" x14ac:dyDescent="0.25">
      <c r="A25" s="21" t="s">
        <v>11</v>
      </c>
      <c r="B25" s="15">
        <v>1752</v>
      </c>
      <c r="C25" s="21" t="s">
        <v>118</v>
      </c>
      <c r="D25" s="5">
        <v>9299.7409776230816</v>
      </c>
      <c r="E25" s="8">
        <v>4903.3259173353008</v>
      </c>
      <c r="F25" s="8">
        <v>2317.679043076741</v>
      </c>
      <c r="G25" s="5">
        <v>2361.1063331968971</v>
      </c>
      <c r="H25" s="5">
        <f t="shared" si="0"/>
        <v>18881.852271232019</v>
      </c>
    </row>
    <row r="26" spans="1:8" x14ac:dyDescent="0.25">
      <c r="A26" s="21" t="s">
        <v>13</v>
      </c>
      <c r="B26" s="15">
        <v>2110</v>
      </c>
      <c r="C26" s="21" t="s">
        <v>119</v>
      </c>
      <c r="D26" s="5">
        <v>20841.131177809999</v>
      </c>
      <c r="E26" s="8">
        <v>9391.7595675199991</v>
      </c>
      <c r="F26" s="8">
        <v>4811.472648949999</v>
      </c>
      <c r="G26" s="5">
        <v>4426.6454881</v>
      </c>
      <c r="H26" s="5">
        <f t="shared" si="0"/>
        <v>39471.008882379996</v>
      </c>
    </row>
    <row r="27" spans="1:8" x14ac:dyDescent="0.25">
      <c r="A27" s="21" t="s">
        <v>13</v>
      </c>
      <c r="B27" s="15">
        <v>2120</v>
      </c>
      <c r="C27" s="21" t="s">
        <v>120</v>
      </c>
      <c r="D27" s="5">
        <v>6199.2226404900011</v>
      </c>
      <c r="E27" s="8">
        <v>2413.6640439499997</v>
      </c>
      <c r="F27" s="8">
        <v>768.11757088000002</v>
      </c>
      <c r="G27" s="5">
        <v>99.584581130000004</v>
      </c>
      <c r="H27" s="5">
        <f t="shared" si="0"/>
        <v>9480.5888364500006</v>
      </c>
    </row>
    <row r="28" spans="1:8" x14ac:dyDescent="0.25">
      <c r="A28" s="21" t="s">
        <v>13</v>
      </c>
      <c r="B28" s="15">
        <v>2140</v>
      </c>
      <c r="C28" s="21" t="s">
        <v>121</v>
      </c>
      <c r="D28" s="5">
        <v>2367.8511343099999</v>
      </c>
      <c r="E28" s="8">
        <v>232.26478347</v>
      </c>
      <c r="F28" s="8">
        <v>4</v>
      </c>
      <c r="G28" s="5">
        <v>0</v>
      </c>
      <c r="H28" s="5">
        <f t="shared" si="0"/>
        <v>2604.11591778</v>
      </c>
    </row>
    <row r="29" spans="1:8" x14ac:dyDescent="0.25">
      <c r="A29" s="21" t="s">
        <v>13</v>
      </c>
      <c r="B29" s="15">
        <v>2151</v>
      </c>
      <c r="C29" s="21" t="s">
        <v>122</v>
      </c>
      <c r="D29" s="5">
        <v>23617.729579367511</v>
      </c>
      <c r="E29" s="8">
        <v>12388.926125206835</v>
      </c>
      <c r="F29" s="8">
        <v>5797.5901460520381</v>
      </c>
      <c r="G29" s="5">
        <v>3460.1823371756359</v>
      </c>
      <c r="H29" s="5">
        <f t="shared" si="0"/>
        <v>45264.428187802019</v>
      </c>
    </row>
    <row r="30" spans="1:8" x14ac:dyDescent="0.25">
      <c r="A30" s="21" t="s">
        <v>13</v>
      </c>
      <c r="B30" s="15">
        <v>2152</v>
      </c>
      <c r="C30" s="21" t="s">
        <v>123</v>
      </c>
      <c r="D30" s="5">
        <v>45981.512429877017</v>
      </c>
      <c r="E30" s="8">
        <v>13690.350613730845</v>
      </c>
      <c r="F30" s="8">
        <v>6263.6562519155013</v>
      </c>
      <c r="G30" s="5">
        <v>4758.6716008458143</v>
      </c>
      <c r="H30" s="5">
        <f t="shared" si="0"/>
        <v>70694.190896369182</v>
      </c>
    </row>
    <row r="31" spans="1:8" x14ac:dyDescent="0.25">
      <c r="A31" s="21" t="s">
        <v>13</v>
      </c>
      <c r="B31" s="15">
        <v>2153</v>
      </c>
      <c r="C31" s="21" t="s">
        <v>124</v>
      </c>
      <c r="D31" s="5">
        <v>19097.691995092784</v>
      </c>
      <c r="E31" s="8">
        <v>13152.559155415067</v>
      </c>
      <c r="F31" s="8">
        <v>4215.8499152218992</v>
      </c>
      <c r="G31" s="5">
        <v>6898.1351320404356</v>
      </c>
      <c r="H31" s="5">
        <f t="shared" si="0"/>
        <v>43364.236197770188</v>
      </c>
    </row>
    <row r="32" spans="1:8" x14ac:dyDescent="0.25">
      <c r="A32" s="21" t="s">
        <v>13</v>
      </c>
      <c r="B32" s="15">
        <v>2154</v>
      </c>
      <c r="C32" s="21" t="s">
        <v>125</v>
      </c>
      <c r="D32" s="5">
        <v>31786.387484398318</v>
      </c>
      <c r="E32" s="8">
        <v>9904.1099379134594</v>
      </c>
      <c r="F32" s="8">
        <v>3709.5929915787328</v>
      </c>
      <c r="G32" s="5">
        <v>3849.2807547629127</v>
      </c>
      <c r="H32" s="5">
        <f t="shared" si="0"/>
        <v>49249.371168653423</v>
      </c>
    </row>
    <row r="33" spans="1:8" x14ac:dyDescent="0.25">
      <c r="A33" s="21" t="s">
        <v>15</v>
      </c>
      <c r="B33" s="15">
        <v>2210</v>
      </c>
      <c r="C33" s="21" t="s">
        <v>126</v>
      </c>
      <c r="D33" s="5">
        <v>8448.0752240200018</v>
      </c>
      <c r="E33" s="8">
        <v>3055.54016529</v>
      </c>
      <c r="F33" s="8">
        <v>2338.4859645500001</v>
      </c>
      <c r="G33" s="5">
        <v>3130.4850971700002</v>
      </c>
      <c r="H33" s="5">
        <f t="shared" si="0"/>
        <v>16972.586451030002</v>
      </c>
    </row>
    <row r="34" spans="1:8" x14ac:dyDescent="0.25">
      <c r="A34" s="21" t="s">
        <v>15</v>
      </c>
      <c r="B34" s="15">
        <v>2220</v>
      </c>
      <c r="C34" s="21" t="s">
        <v>127</v>
      </c>
      <c r="D34" s="5">
        <v>3187.7236132086327</v>
      </c>
      <c r="E34" s="8">
        <v>1242.1802061841684</v>
      </c>
      <c r="F34" s="8">
        <v>12.042437589962327</v>
      </c>
      <c r="G34" s="5">
        <v>440.18263617483825</v>
      </c>
      <c r="H34" s="5">
        <f t="shared" si="0"/>
        <v>4882.1288931576009</v>
      </c>
    </row>
    <row r="35" spans="1:8" x14ac:dyDescent="0.25">
      <c r="A35" s="21" t="s">
        <v>15</v>
      </c>
      <c r="B35" s="15">
        <v>2251</v>
      </c>
      <c r="C35" s="21" t="s">
        <v>128</v>
      </c>
      <c r="D35" s="5">
        <v>14624.831696254791</v>
      </c>
      <c r="E35" s="8">
        <v>3724.8678115519042</v>
      </c>
      <c r="F35" s="8">
        <v>2003.5921106581782</v>
      </c>
      <c r="G35" s="5">
        <v>573.5940086973385</v>
      </c>
      <c r="H35" s="5">
        <f t="shared" si="0"/>
        <v>20926.88562716221</v>
      </c>
    </row>
    <row r="36" spans="1:8" x14ac:dyDescent="0.25">
      <c r="A36" s="21" t="s">
        <v>15</v>
      </c>
      <c r="B36" s="15">
        <v>2252</v>
      </c>
      <c r="C36" s="21" t="s">
        <v>129</v>
      </c>
      <c r="D36" s="5">
        <v>13558.457902587135</v>
      </c>
      <c r="E36" s="8">
        <v>6036.6988602677466</v>
      </c>
      <c r="F36" s="8">
        <v>2532.0448077923566</v>
      </c>
      <c r="G36" s="5">
        <v>4965.4167378462871</v>
      </c>
      <c r="H36" s="5">
        <f t="shared" si="0"/>
        <v>27092.618308493526</v>
      </c>
    </row>
    <row r="37" spans="1:8" x14ac:dyDescent="0.25">
      <c r="A37" s="21" t="s">
        <v>15</v>
      </c>
      <c r="B37" s="15">
        <v>2253</v>
      </c>
      <c r="C37" s="21" t="s">
        <v>130</v>
      </c>
      <c r="D37" s="5">
        <v>15747.525054913236</v>
      </c>
      <c r="E37" s="8">
        <v>2916.8588952754494</v>
      </c>
      <c r="F37" s="8">
        <v>1178.9720025192159</v>
      </c>
      <c r="G37" s="5">
        <v>574.56580956802077</v>
      </c>
      <c r="H37" s="5">
        <f t="shared" si="0"/>
        <v>20417.921762275921</v>
      </c>
    </row>
    <row r="38" spans="1:8" x14ac:dyDescent="0.25">
      <c r="A38" s="21" t="s">
        <v>17</v>
      </c>
      <c r="B38" s="15">
        <v>2310</v>
      </c>
      <c r="C38" s="21" t="s">
        <v>131</v>
      </c>
      <c r="D38" s="5">
        <v>44714.32213724</v>
      </c>
      <c r="E38" s="8">
        <v>16328.78599396</v>
      </c>
      <c r="F38" s="8">
        <v>5308.2437616200004</v>
      </c>
      <c r="G38" s="5">
        <v>1910.1740795999999</v>
      </c>
      <c r="H38" s="5">
        <f t="shared" si="0"/>
        <v>68261.52597242</v>
      </c>
    </row>
    <row r="39" spans="1:8" x14ac:dyDescent="0.25">
      <c r="A39" s="21" t="s">
        <v>17</v>
      </c>
      <c r="B39" s="15">
        <v>2320</v>
      </c>
      <c r="C39" s="21" t="s">
        <v>132</v>
      </c>
      <c r="D39" s="5">
        <v>24861.320785220003</v>
      </c>
      <c r="E39" s="8">
        <v>4082.9254469400003</v>
      </c>
      <c r="F39" s="8">
        <v>898.58513243000004</v>
      </c>
      <c r="G39" s="5">
        <v>3631.6583319000001</v>
      </c>
      <c r="H39" s="5">
        <f t="shared" si="0"/>
        <v>33474.489696490004</v>
      </c>
    </row>
    <row r="40" spans="1:8" x14ac:dyDescent="0.25">
      <c r="A40" s="21" t="s">
        <v>17</v>
      </c>
      <c r="B40" s="15">
        <v>2351</v>
      </c>
      <c r="C40" s="21" t="s">
        <v>133</v>
      </c>
      <c r="D40" s="5">
        <v>27641.680716729999</v>
      </c>
      <c r="E40" s="8">
        <v>4293.6042624500005</v>
      </c>
      <c r="F40" s="8">
        <v>1990.87798195</v>
      </c>
      <c r="G40" s="5">
        <v>1335.7496492900002</v>
      </c>
      <c r="H40" s="5">
        <f t="shared" si="0"/>
        <v>35261.912610420004</v>
      </c>
    </row>
    <row r="41" spans="1:8" x14ac:dyDescent="0.25">
      <c r="A41" s="21" t="s">
        <v>17</v>
      </c>
      <c r="B41" s="15">
        <v>2352</v>
      </c>
      <c r="C41" s="21" t="s">
        <v>134</v>
      </c>
      <c r="D41" s="5">
        <v>14301.321094938085</v>
      </c>
      <c r="E41" s="8">
        <v>1703.1293021551637</v>
      </c>
      <c r="F41" s="8">
        <v>1114.614658546179</v>
      </c>
      <c r="G41" s="5">
        <v>2641.4024860925074</v>
      </c>
      <c r="H41" s="5">
        <f t="shared" si="0"/>
        <v>19760.467541731938</v>
      </c>
    </row>
    <row r="42" spans="1:8" x14ac:dyDescent="0.25">
      <c r="A42" s="21" t="s">
        <v>17</v>
      </c>
      <c r="B42" s="15">
        <v>2353</v>
      </c>
      <c r="C42" s="21" t="s">
        <v>135</v>
      </c>
      <c r="D42" s="5">
        <v>30341.930986090003</v>
      </c>
      <c r="E42" s="8">
        <v>7391.2342373400006</v>
      </c>
      <c r="F42" s="8">
        <v>5185.4797086600001</v>
      </c>
      <c r="G42" s="5">
        <v>3054.7317577500003</v>
      </c>
      <c r="H42" s="5">
        <f t="shared" si="0"/>
        <v>45973.376689840006</v>
      </c>
    </row>
    <row r="43" spans="1:8" x14ac:dyDescent="0.25">
      <c r="A43" s="21" t="s">
        <v>17</v>
      </c>
      <c r="B43" s="15">
        <v>2354</v>
      </c>
      <c r="C43" s="21" t="s">
        <v>136</v>
      </c>
      <c r="D43" s="5">
        <v>7720.398603028063</v>
      </c>
      <c r="E43" s="8">
        <v>2056.4527614423037</v>
      </c>
      <c r="F43" s="8">
        <v>2549.2365565603482</v>
      </c>
      <c r="G43" s="5">
        <v>1073.3025461194864</v>
      </c>
      <c r="H43" s="5">
        <f t="shared" si="0"/>
        <v>13399.390467150202</v>
      </c>
    </row>
    <row r="44" spans="1:8" x14ac:dyDescent="0.25">
      <c r="A44" s="21" t="s">
        <v>19</v>
      </c>
      <c r="B44" s="15">
        <v>2410</v>
      </c>
      <c r="C44" s="21" t="s">
        <v>137</v>
      </c>
      <c r="D44" s="5">
        <v>13869.064585429998</v>
      </c>
      <c r="E44" s="8">
        <v>4702.5011972699995</v>
      </c>
      <c r="F44" s="8">
        <v>2519.59091863</v>
      </c>
      <c r="G44" s="5">
        <v>1940.4689690200003</v>
      </c>
      <c r="H44" s="5">
        <f t="shared" si="0"/>
        <v>23031.625670349997</v>
      </c>
    </row>
    <row r="45" spans="1:8" x14ac:dyDescent="0.25">
      <c r="A45" s="21" t="s">
        <v>19</v>
      </c>
      <c r="B45" s="15">
        <v>2420</v>
      </c>
      <c r="C45" s="21" t="s">
        <v>138</v>
      </c>
      <c r="D45" s="5">
        <v>4821.3999288300001</v>
      </c>
      <c r="E45" s="8">
        <v>592.18522028999996</v>
      </c>
      <c r="F45" s="8">
        <v>2372.7088617300001</v>
      </c>
      <c r="G45" s="5">
        <v>3016.35608796</v>
      </c>
      <c r="H45" s="5">
        <f t="shared" si="0"/>
        <v>10802.650098810002</v>
      </c>
    </row>
    <row r="46" spans="1:8" x14ac:dyDescent="0.25">
      <c r="A46" s="21" t="s">
        <v>19</v>
      </c>
      <c r="B46" s="15">
        <v>2451</v>
      </c>
      <c r="C46" s="21" t="s">
        <v>139</v>
      </c>
      <c r="D46" s="5">
        <v>10273.623498235525</v>
      </c>
      <c r="E46" s="8">
        <v>4887.0452241297953</v>
      </c>
      <c r="F46" s="8">
        <v>1436.3136660728819</v>
      </c>
      <c r="G46" s="5">
        <v>405.83851450486452</v>
      </c>
      <c r="H46" s="5">
        <f t="shared" si="0"/>
        <v>17002.820902943065</v>
      </c>
    </row>
    <row r="47" spans="1:8" x14ac:dyDescent="0.25">
      <c r="A47" s="21" t="s">
        <v>19</v>
      </c>
      <c r="B47" s="15">
        <v>2452</v>
      </c>
      <c r="C47" s="21" t="s">
        <v>140</v>
      </c>
      <c r="D47" s="5">
        <v>16417.258974429613</v>
      </c>
      <c r="E47" s="8">
        <v>2211.0189706496153</v>
      </c>
      <c r="F47" s="8">
        <v>483.49185908738593</v>
      </c>
      <c r="G47" s="5">
        <v>1175.6338894284283</v>
      </c>
      <c r="H47" s="5">
        <f t="shared" si="0"/>
        <v>20287.403693595043</v>
      </c>
    </row>
    <row r="48" spans="1:8" x14ac:dyDescent="0.25">
      <c r="A48" s="21" t="s">
        <v>19</v>
      </c>
      <c r="B48" s="15">
        <v>2453</v>
      </c>
      <c r="C48" s="21" t="s">
        <v>141</v>
      </c>
      <c r="D48" s="5">
        <v>11953.468939674312</v>
      </c>
      <c r="E48" s="8">
        <v>2550.889125299303</v>
      </c>
      <c r="F48" s="8">
        <v>308.34325776947964</v>
      </c>
      <c r="G48" s="5">
        <v>744.4699777914384</v>
      </c>
      <c r="H48" s="5">
        <f t="shared" si="0"/>
        <v>15557.171300534534</v>
      </c>
    </row>
    <row r="49" spans="1:8" x14ac:dyDescent="0.25">
      <c r="A49" s="21" t="s">
        <v>242</v>
      </c>
      <c r="B49" s="15">
        <v>2510</v>
      </c>
      <c r="C49" s="21" t="s">
        <v>142</v>
      </c>
      <c r="D49" s="5">
        <v>22006.89111004</v>
      </c>
      <c r="E49" s="8">
        <v>9846.7672171000013</v>
      </c>
      <c r="F49" s="8">
        <v>3755.8394780100007</v>
      </c>
      <c r="G49" s="5">
        <v>377.65749642999998</v>
      </c>
      <c r="H49" s="5">
        <f t="shared" si="0"/>
        <v>35987.155301580002</v>
      </c>
    </row>
    <row r="50" spans="1:8" x14ac:dyDescent="0.25">
      <c r="A50" s="21" t="s">
        <v>242</v>
      </c>
      <c r="B50" s="15">
        <v>2520</v>
      </c>
      <c r="C50" s="21" t="s">
        <v>143</v>
      </c>
      <c r="D50" s="5">
        <v>8862.6830769716489</v>
      </c>
      <c r="E50" s="8">
        <v>2221.2468856791229</v>
      </c>
      <c r="F50" s="8">
        <v>50.050939453897293</v>
      </c>
      <c r="G50" s="5">
        <v>2343.2678050746649</v>
      </c>
      <c r="H50" s="5">
        <f t="shared" si="0"/>
        <v>13477.248707179333</v>
      </c>
    </row>
    <row r="51" spans="1:8" x14ac:dyDescent="0.25">
      <c r="A51" s="21" t="s">
        <v>242</v>
      </c>
      <c r="B51" s="15">
        <v>2551</v>
      </c>
      <c r="C51" s="21" t="s">
        <v>144</v>
      </c>
      <c r="D51" s="5">
        <v>10271.718322787443</v>
      </c>
      <c r="E51" s="8">
        <v>2515.1174290914414</v>
      </c>
      <c r="F51" s="8">
        <v>932.92909048024103</v>
      </c>
      <c r="G51" s="5">
        <v>261.48421609365732</v>
      </c>
      <c r="H51" s="5">
        <f t="shared" si="0"/>
        <v>13981.24905845278</v>
      </c>
    </row>
    <row r="52" spans="1:8" x14ac:dyDescent="0.25">
      <c r="A52" s="21" t="s">
        <v>242</v>
      </c>
      <c r="B52" s="15">
        <v>2552</v>
      </c>
      <c r="C52" s="21" t="s">
        <v>145</v>
      </c>
      <c r="D52" s="5">
        <v>19399.910287764433</v>
      </c>
      <c r="E52" s="8">
        <v>5146.6153006396344</v>
      </c>
      <c r="F52" s="8">
        <v>2311.8793378489413</v>
      </c>
      <c r="G52" s="5">
        <v>3722.3180143720001</v>
      </c>
      <c r="H52" s="5">
        <f t="shared" si="0"/>
        <v>30580.722940625012</v>
      </c>
    </row>
    <row r="53" spans="1:8" x14ac:dyDescent="0.25">
      <c r="A53" s="21" t="s">
        <v>242</v>
      </c>
      <c r="B53" s="15">
        <v>2553</v>
      </c>
      <c r="C53" s="21" t="s">
        <v>146</v>
      </c>
      <c r="D53" s="5">
        <v>16191.718025422308</v>
      </c>
      <c r="E53" s="8">
        <v>3650.8585898663123</v>
      </c>
      <c r="F53" s="8">
        <v>1082.238082838034</v>
      </c>
      <c r="G53" s="5">
        <v>4305.032066802808</v>
      </c>
      <c r="H53" s="5">
        <f t="shared" si="0"/>
        <v>25229.846764929462</v>
      </c>
    </row>
    <row r="54" spans="1:8" x14ac:dyDescent="0.25">
      <c r="A54" s="21" t="s">
        <v>23</v>
      </c>
      <c r="B54" s="15">
        <v>2610</v>
      </c>
      <c r="C54" s="21" t="s">
        <v>147</v>
      </c>
      <c r="D54" s="5">
        <v>14346.687347019999</v>
      </c>
      <c r="E54" s="8">
        <v>12683.898606799999</v>
      </c>
      <c r="F54" s="8">
        <v>5750.7566368600001</v>
      </c>
      <c r="G54" s="5">
        <v>3956.13868525</v>
      </c>
      <c r="H54" s="5">
        <f t="shared" si="0"/>
        <v>36737.481275929997</v>
      </c>
    </row>
    <row r="55" spans="1:8" x14ac:dyDescent="0.25">
      <c r="A55" s="21" t="s">
        <v>23</v>
      </c>
      <c r="B55" s="15">
        <v>2620</v>
      </c>
      <c r="C55" s="21" t="s">
        <v>148</v>
      </c>
      <c r="D55" s="5">
        <v>39431.621012889998</v>
      </c>
      <c r="E55" s="8">
        <v>10562.803540410001</v>
      </c>
      <c r="F55" s="8">
        <v>2950.3282879399994</v>
      </c>
      <c r="G55" s="5">
        <v>2563.3124684899999</v>
      </c>
      <c r="H55" s="5">
        <f t="shared" si="0"/>
        <v>55508.065309730002</v>
      </c>
    </row>
    <row r="56" spans="1:8" x14ac:dyDescent="0.25">
      <c r="A56" s="21" t="s">
        <v>23</v>
      </c>
      <c r="B56" s="15">
        <v>2651</v>
      </c>
      <c r="C56" s="21" t="s">
        <v>149</v>
      </c>
      <c r="D56" s="5">
        <v>25371.173696580401</v>
      </c>
      <c r="E56" s="8">
        <v>4148.1906260612923</v>
      </c>
      <c r="F56" s="8">
        <v>2417.8935093064033</v>
      </c>
      <c r="G56" s="5">
        <v>4532.6861617945096</v>
      </c>
      <c r="H56" s="5">
        <f t="shared" si="0"/>
        <v>36469.943993742607</v>
      </c>
    </row>
    <row r="57" spans="1:8" x14ac:dyDescent="0.25">
      <c r="A57" s="21" t="s">
        <v>23</v>
      </c>
      <c r="B57" s="15">
        <v>2652</v>
      </c>
      <c r="C57" s="21" t="s">
        <v>150</v>
      </c>
      <c r="D57" s="5">
        <v>31860.732844230002</v>
      </c>
      <c r="E57" s="8">
        <v>4395.7962059900001</v>
      </c>
      <c r="F57" s="8">
        <v>657.97113422000007</v>
      </c>
      <c r="G57" s="5">
        <v>1068.2585589400001</v>
      </c>
      <c r="H57" s="5">
        <f t="shared" si="0"/>
        <v>37982.75874338</v>
      </c>
    </row>
    <row r="58" spans="1:8" x14ac:dyDescent="0.25">
      <c r="A58" s="21" t="s">
        <v>23</v>
      </c>
      <c r="B58" s="15">
        <v>2653</v>
      </c>
      <c r="C58" s="21" t="s">
        <v>151</v>
      </c>
      <c r="D58" s="5">
        <v>42252.770168064846</v>
      </c>
      <c r="E58" s="8">
        <v>6279.4198123096048</v>
      </c>
      <c r="F58" s="8">
        <v>3145.516267415227</v>
      </c>
      <c r="G58" s="5">
        <v>2927.482039565889</v>
      </c>
      <c r="H58" s="5">
        <f t="shared" si="0"/>
        <v>54605.188287355573</v>
      </c>
    </row>
    <row r="59" spans="1:8" x14ac:dyDescent="0.25">
      <c r="A59" s="21" t="s">
        <v>25</v>
      </c>
      <c r="B59" s="15">
        <v>2710</v>
      </c>
      <c r="C59" s="21" t="s">
        <v>152</v>
      </c>
      <c r="D59" s="5">
        <v>16413.115514269997</v>
      </c>
      <c r="E59" s="8">
        <v>10551.999553080001</v>
      </c>
      <c r="F59" s="8">
        <v>1747.4771295700002</v>
      </c>
      <c r="G59" s="5">
        <v>1864.1099057300003</v>
      </c>
      <c r="H59" s="5">
        <f t="shared" si="0"/>
        <v>30576.702102650001</v>
      </c>
    </row>
    <row r="60" spans="1:8" x14ac:dyDescent="0.25">
      <c r="A60" s="21" t="s">
        <v>25</v>
      </c>
      <c r="B60" s="15">
        <v>2720</v>
      </c>
      <c r="C60" s="21" t="s">
        <v>153</v>
      </c>
      <c r="D60" s="5">
        <v>4891.3031056199998</v>
      </c>
      <c r="E60" s="8">
        <v>2219.89555458</v>
      </c>
      <c r="F60" s="8">
        <v>86</v>
      </c>
      <c r="G60" s="5">
        <v>1053.8084511900001</v>
      </c>
      <c r="H60" s="5">
        <f t="shared" si="0"/>
        <v>8251.0071113899994</v>
      </c>
    </row>
    <row r="61" spans="1:8" x14ac:dyDescent="0.25">
      <c r="A61" s="21" t="s">
        <v>25</v>
      </c>
      <c r="B61" s="15">
        <v>2751</v>
      </c>
      <c r="C61" s="21" t="s">
        <v>154</v>
      </c>
      <c r="D61" s="5">
        <v>7863.5800865116262</v>
      </c>
      <c r="E61" s="8">
        <v>2066.6739848847424</v>
      </c>
      <c r="F61" s="8">
        <v>914.50907062994531</v>
      </c>
      <c r="G61" s="5">
        <v>1686.4394982438698</v>
      </c>
      <c r="H61" s="5">
        <f t="shared" si="0"/>
        <v>12531.202640270183</v>
      </c>
    </row>
    <row r="62" spans="1:8" x14ac:dyDescent="0.25">
      <c r="A62" s="21" t="s">
        <v>25</v>
      </c>
      <c r="B62" s="15">
        <v>2752</v>
      </c>
      <c r="C62" s="21" t="s">
        <v>155</v>
      </c>
      <c r="D62" s="5">
        <v>8925.153690435709</v>
      </c>
      <c r="E62" s="8">
        <v>2551.1068109452294</v>
      </c>
      <c r="F62" s="8">
        <v>941.12322817581639</v>
      </c>
      <c r="G62" s="5">
        <v>1128.1947189966781</v>
      </c>
      <c r="H62" s="5">
        <f t="shared" si="0"/>
        <v>13545.578448553433</v>
      </c>
    </row>
    <row r="63" spans="1:8" x14ac:dyDescent="0.25">
      <c r="A63" s="21" t="s">
        <v>25</v>
      </c>
      <c r="B63" s="15">
        <v>2753</v>
      </c>
      <c r="C63" s="21" t="s">
        <v>156</v>
      </c>
      <c r="D63" s="5">
        <v>18381.366962112832</v>
      </c>
      <c r="E63" s="8">
        <v>4825.1626370821832</v>
      </c>
      <c r="F63" s="8">
        <v>1536.9600531076105</v>
      </c>
      <c r="G63" s="5">
        <v>1232.0415356090211</v>
      </c>
      <c r="H63" s="5">
        <f t="shared" si="0"/>
        <v>25975.531187911645</v>
      </c>
    </row>
    <row r="64" spans="1:8" x14ac:dyDescent="0.25">
      <c r="A64" s="21" t="s">
        <v>27</v>
      </c>
      <c r="B64" s="15">
        <v>2810</v>
      </c>
      <c r="C64" s="21" t="s">
        <v>157</v>
      </c>
      <c r="D64" s="5">
        <v>11668.406298530002</v>
      </c>
      <c r="E64" s="8">
        <v>7284.9634308200002</v>
      </c>
      <c r="F64" s="8">
        <v>1750.4008540499999</v>
      </c>
      <c r="G64" s="5">
        <v>845.42470943000001</v>
      </c>
      <c r="H64" s="5">
        <f t="shared" si="0"/>
        <v>21549.195292830002</v>
      </c>
    </row>
    <row r="65" spans="1:8" x14ac:dyDescent="0.25">
      <c r="A65" s="21" t="s">
        <v>27</v>
      </c>
      <c r="B65" s="15">
        <v>2820</v>
      </c>
      <c r="C65" s="21" t="s">
        <v>158</v>
      </c>
      <c r="D65" s="5">
        <v>7417.0888325699998</v>
      </c>
      <c r="E65" s="8">
        <v>1629.4126036800001</v>
      </c>
      <c r="F65" s="8">
        <v>1164.3082839600002</v>
      </c>
      <c r="G65" s="5">
        <v>1029.06621316</v>
      </c>
      <c r="H65" s="5">
        <f t="shared" si="0"/>
        <v>11239.87593337</v>
      </c>
    </row>
    <row r="66" spans="1:8" x14ac:dyDescent="0.25">
      <c r="A66" s="21" t="s">
        <v>27</v>
      </c>
      <c r="B66" s="15">
        <v>2851</v>
      </c>
      <c r="C66" s="21" t="s">
        <v>159</v>
      </c>
      <c r="D66" s="5">
        <v>4686.0859863650858</v>
      </c>
      <c r="E66" s="8">
        <v>1306.3965161818001</v>
      </c>
      <c r="F66" s="8">
        <v>307.0598802064543</v>
      </c>
      <c r="G66" s="5">
        <v>381.9455459882538</v>
      </c>
      <c r="H66" s="5">
        <f t="shared" si="0"/>
        <v>6681.4879287415934</v>
      </c>
    </row>
    <row r="67" spans="1:8" x14ac:dyDescent="0.25">
      <c r="A67" s="21" t="s">
        <v>27</v>
      </c>
      <c r="B67" s="15">
        <v>2852</v>
      </c>
      <c r="C67" s="21" t="s">
        <v>160</v>
      </c>
      <c r="D67" s="5">
        <v>7717.9338258400003</v>
      </c>
      <c r="E67" s="8">
        <v>1397.4988804499999</v>
      </c>
      <c r="F67" s="8">
        <v>1758.6347246099999</v>
      </c>
      <c r="G67" s="5">
        <v>449.87566649000001</v>
      </c>
      <c r="H67" s="5">
        <f t="shared" si="0"/>
        <v>11323.94309739</v>
      </c>
    </row>
    <row r="68" spans="1:8" x14ac:dyDescent="0.25">
      <c r="A68" s="21" t="s">
        <v>27</v>
      </c>
      <c r="B68" s="15">
        <v>2853</v>
      </c>
      <c r="C68" s="21" t="s">
        <v>161</v>
      </c>
      <c r="D68" s="5">
        <v>6139.5264631615682</v>
      </c>
      <c r="E68" s="8">
        <v>793.32884421890617</v>
      </c>
      <c r="F68" s="8">
        <v>73.920940501752369</v>
      </c>
      <c r="G68" s="5">
        <v>12.326785339331487</v>
      </c>
      <c r="H68" s="5">
        <f t="shared" ref="H68:H131" si="1">SUM(D68:G68)</f>
        <v>7019.1030332215587</v>
      </c>
    </row>
    <row r="69" spans="1:8" x14ac:dyDescent="0.25">
      <c r="A69" s="21" t="s">
        <v>29</v>
      </c>
      <c r="B69" s="15">
        <v>2910</v>
      </c>
      <c r="C69" s="21" t="s">
        <v>162</v>
      </c>
      <c r="D69" s="5">
        <v>28712.507412579998</v>
      </c>
      <c r="E69" s="8">
        <v>24110.902538869999</v>
      </c>
      <c r="F69" s="8">
        <v>7337.3990772199995</v>
      </c>
      <c r="G69" s="5">
        <v>2567.5412102599998</v>
      </c>
      <c r="H69" s="5">
        <f t="shared" si="1"/>
        <v>62728.350238929997</v>
      </c>
    </row>
    <row r="70" spans="1:8" x14ac:dyDescent="0.25">
      <c r="A70" s="21" t="s">
        <v>29</v>
      </c>
      <c r="B70" s="15">
        <v>2920</v>
      </c>
      <c r="C70" s="21" t="s">
        <v>163</v>
      </c>
      <c r="D70" s="5">
        <v>16120.461821971108</v>
      </c>
      <c r="E70" s="8">
        <v>5360.5024080655676</v>
      </c>
      <c r="F70" s="8">
        <v>1389.8172316133519</v>
      </c>
      <c r="G70" s="5">
        <v>314.12514182020368</v>
      </c>
      <c r="H70" s="5">
        <f t="shared" si="1"/>
        <v>23184.906603470234</v>
      </c>
    </row>
    <row r="71" spans="1:8" x14ac:dyDescent="0.25">
      <c r="A71" s="21" t="s">
        <v>29</v>
      </c>
      <c r="B71" s="15">
        <v>2951</v>
      </c>
      <c r="C71" s="21" t="s">
        <v>164</v>
      </c>
      <c r="D71" s="5">
        <v>40000.825022563389</v>
      </c>
      <c r="E71" s="8">
        <v>19949.061591699588</v>
      </c>
      <c r="F71" s="8">
        <v>6279.9015297297974</v>
      </c>
      <c r="G71" s="5">
        <v>6355.3015619953849</v>
      </c>
      <c r="H71" s="5">
        <f t="shared" si="1"/>
        <v>72585.089705988154</v>
      </c>
    </row>
    <row r="72" spans="1:8" x14ac:dyDescent="0.25">
      <c r="A72" s="21" t="s">
        <v>29</v>
      </c>
      <c r="B72" s="15">
        <v>2952</v>
      </c>
      <c r="C72" s="21" t="s">
        <v>165</v>
      </c>
      <c r="D72" s="5">
        <v>17874.877429840744</v>
      </c>
      <c r="E72" s="8">
        <v>3377.2917055373337</v>
      </c>
      <c r="F72" s="8">
        <v>3219.9214652124288</v>
      </c>
      <c r="G72" s="5">
        <v>1190.0771724640695</v>
      </c>
      <c r="H72" s="5">
        <f t="shared" si="1"/>
        <v>25662.167773054574</v>
      </c>
    </row>
    <row r="73" spans="1:8" x14ac:dyDescent="0.25">
      <c r="A73" s="21" t="s">
        <v>29</v>
      </c>
      <c r="B73" s="15">
        <v>2953</v>
      </c>
      <c r="C73" s="21" t="s">
        <v>166</v>
      </c>
      <c r="D73" s="5">
        <v>21113.151961463325</v>
      </c>
      <c r="E73" s="8">
        <v>10061.211155712585</v>
      </c>
      <c r="F73" s="8">
        <v>1844.2101687593172</v>
      </c>
      <c r="G73" s="5">
        <v>1690.2906058287685</v>
      </c>
      <c r="H73" s="5">
        <f t="shared" si="1"/>
        <v>34708.863891763998</v>
      </c>
    </row>
    <row r="74" spans="1:8" x14ac:dyDescent="0.25">
      <c r="A74" s="21" t="s">
        <v>29</v>
      </c>
      <c r="B74" s="15">
        <v>2954</v>
      </c>
      <c r="C74" s="21" t="s">
        <v>167</v>
      </c>
      <c r="D74" s="5">
        <v>10417.801093927523</v>
      </c>
      <c r="E74" s="8">
        <v>4276.4926899082448</v>
      </c>
      <c r="F74" s="8">
        <v>1808.7731397300349</v>
      </c>
      <c r="G74" s="5">
        <v>50.679686502616654</v>
      </c>
      <c r="H74" s="5">
        <f t="shared" si="1"/>
        <v>16553.746610068418</v>
      </c>
    </row>
    <row r="75" spans="1:8" x14ac:dyDescent="0.25">
      <c r="A75" s="21" t="s">
        <v>29</v>
      </c>
      <c r="B75" s="15">
        <v>2955</v>
      </c>
      <c r="C75" s="21" t="s">
        <v>168</v>
      </c>
      <c r="D75" s="5">
        <v>19214.987580579495</v>
      </c>
      <c r="E75" s="8">
        <v>4858.2214769268812</v>
      </c>
      <c r="F75" s="8">
        <v>2886.9623323584874</v>
      </c>
      <c r="G75" s="5">
        <v>3330.4571163335172</v>
      </c>
      <c r="H75" s="5">
        <f t="shared" si="1"/>
        <v>30290.628506198384</v>
      </c>
    </row>
    <row r="76" spans="1:8" x14ac:dyDescent="0.25">
      <c r="A76" s="21" t="s">
        <v>29</v>
      </c>
      <c r="B76" s="15">
        <v>2956</v>
      </c>
      <c r="C76" s="21" t="s">
        <v>169</v>
      </c>
      <c r="D76" s="5">
        <v>30518.37796873675</v>
      </c>
      <c r="E76" s="8">
        <v>14729.212004639619</v>
      </c>
      <c r="F76" s="8">
        <v>5621.6635585896356</v>
      </c>
      <c r="G76" s="5">
        <v>1388.5352205682079</v>
      </c>
      <c r="H76" s="5">
        <f t="shared" si="1"/>
        <v>52257.788752534208</v>
      </c>
    </row>
    <row r="77" spans="1:8" x14ac:dyDescent="0.25">
      <c r="A77" s="21" t="s">
        <v>32</v>
      </c>
      <c r="B77" s="15">
        <v>3110</v>
      </c>
      <c r="C77" s="21" t="s">
        <v>170</v>
      </c>
      <c r="D77" s="5">
        <v>27629.977955390001</v>
      </c>
      <c r="E77" s="8">
        <v>34171.069764590007</v>
      </c>
      <c r="F77" s="8">
        <v>17961.335037770001</v>
      </c>
      <c r="G77" s="5">
        <v>8309.7944859700001</v>
      </c>
      <c r="H77" s="5">
        <f t="shared" si="1"/>
        <v>88072.177243720012</v>
      </c>
    </row>
    <row r="78" spans="1:8" x14ac:dyDescent="0.25">
      <c r="A78" s="21" t="s">
        <v>32</v>
      </c>
      <c r="B78" s="15">
        <v>3120</v>
      </c>
      <c r="C78" s="21" t="s">
        <v>171</v>
      </c>
      <c r="D78" s="5">
        <v>21957.569109679727</v>
      </c>
      <c r="E78" s="8">
        <v>21878.390570194115</v>
      </c>
      <c r="F78" s="8">
        <v>6668.9275215046728</v>
      </c>
      <c r="G78" s="5">
        <v>5437.0533840140079</v>
      </c>
      <c r="H78" s="5">
        <f t="shared" si="1"/>
        <v>55941.94058539252</v>
      </c>
    </row>
    <row r="79" spans="1:8" x14ac:dyDescent="0.25">
      <c r="A79" s="21" t="s">
        <v>32</v>
      </c>
      <c r="B79" s="15">
        <v>3130</v>
      </c>
      <c r="C79" s="21" t="s">
        <v>172</v>
      </c>
      <c r="D79" s="5">
        <v>2482.6915389483543</v>
      </c>
      <c r="E79" s="8">
        <v>6340.0696139681086</v>
      </c>
      <c r="F79" s="8">
        <v>6422.1864435274156</v>
      </c>
      <c r="G79" s="5">
        <v>1304.8509984245661</v>
      </c>
      <c r="H79" s="5">
        <f t="shared" si="1"/>
        <v>16549.798594868444</v>
      </c>
    </row>
    <row r="80" spans="1:8" x14ac:dyDescent="0.25">
      <c r="A80" s="21" t="s">
        <v>32</v>
      </c>
      <c r="B80" s="15">
        <v>3140</v>
      </c>
      <c r="C80" s="21" t="s">
        <v>173</v>
      </c>
      <c r="D80" s="5">
        <v>767.18119705999993</v>
      </c>
      <c r="E80" s="8">
        <v>1758.3339798699999</v>
      </c>
      <c r="F80" s="8">
        <v>704.92310782999994</v>
      </c>
      <c r="G80" s="5">
        <v>186.25764147999999</v>
      </c>
      <c r="H80" s="5">
        <f t="shared" si="1"/>
        <v>3416.6959262400001</v>
      </c>
    </row>
    <row r="81" spans="1:8" x14ac:dyDescent="0.25">
      <c r="A81" s="21" t="s">
        <v>32</v>
      </c>
      <c r="B81" s="15">
        <v>3151</v>
      </c>
      <c r="C81" s="21" t="s">
        <v>174</v>
      </c>
      <c r="D81" s="5">
        <v>19391.521662713913</v>
      </c>
      <c r="E81" s="8">
        <v>26823.901752238078</v>
      </c>
      <c r="F81" s="8">
        <v>11990.809737979718</v>
      </c>
      <c r="G81" s="5">
        <v>6027.3771778035853</v>
      </c>
      <c r="H81" s="5">
        <f t="shared" si="1"/>
        <v>64233.610330735297</v>
      </c>
    </row>
    <row r="82" spans="1:8" x14ac:dyDescent="0.25">
      <c r="A82" s="21" t="s">
        <v>32</v>
      </c>
      <c r="B82" s="15">
        <v>3152</v>
      </c>
      <c r="C82" s="21" t="s">
        <v>175</v>
      </c>
      <c r="D82" s="5">
        <v>24501.885321896447</v>
      </c>
      <c r="E82" s="8">
        <v>36075.260288344289</v>
      </c>
      <c r="F82" s="8">
        <v>9609.9249794922289</v>
      </c>
      <c r="G82" s="5">
        <v>5254.1803272561119</v>
      </c>
      <c r="H82" s="5">
        <f t="shared" si="1"/>
        <v>75441.250916989069</v>
      </c>
    </row>
    <row r="83" spans="1:8" x14ac:dyDescent="0.25">
      <c r="A83" s="21" t="s">
        <v>32</v>
      </c>
      <c r="B83" s="15">
        <v>3153</v>
      </c>
      <c r="C83" s="21" t="s">
        <v>176</v>
      </c>
      <c r="D83" s="5">
        <v>32661.60199689721</v>
      </c>
      <c r="E83" s="8">
        <v>16909.374391827099</v>
      </c>
      <c r="F83" s="8">
        <v>3432.1533816254823</v>
      </c>
      <c r="G83" s="5">
        <v>6433.4302080153266</v>
      </c>
      <c r="H83" s="5">
        <f t="shared" si="1"/>
        <v>59436.55997836512</v>
      </c>
    </row>
    <row r="84" spans="1:8" x14ac:dyDescent="0.25">
      <c r="A84" s="21" t="s">
        <v>32</v>
      </c>
      <c r="B84" s="15">
        <v>3154</v>
      </c>
      <c r="C84" s="21" t="s">
        <v>177</v>
      </c>
      <c r="D84" s="5">
        <v>28146.548554833447</v>
      </c>
      <c r="E84" s="8">
        <v>8756.7586748619178</v>
      </c>
      <c r="F84" s="8">
        <v>7173.7094891532506</v>
      </c>
      <c r="G84" s="5">
        <v>4799.4591568474234</v>
      </c>
      <c r="H84" s="5">
        <f t="shared" si="1"/>
        <v>48876.475875696029</v>
      </c>
    </row>
    <row r="85" spans="1:8" x14ac:dyDescent="0.25">
      <c r="A85" s="21" t="s">
        <v>32</v>
      </c>
      <c r="B85" s="15">
        <v>3155</v>
      </c>
      <c r="C85" s="21" t="s">
        <v>178</v>
      </c>
      <c r="D85" s="5">
        <v>17316.817482083399</v>
      </c>
      <c r="E85" s="8">
        <v>12556.259132065275</v>
      </c>
      <c r="F85" s="8">
        <v>1770.8090653577062</v>
      </c>
      <c r="G85" s="5">
        <v>3943.3105907351883</v>
      </c>
      <c r="H85" s="5">
        <f t="shared" si="1"/>
        <v>35587.196270241569</v>
      </c>
    </row>
    <row r="86" spans="1:8" x14ac:dyDescent="0.25">
      <c r="A86" s="21" t="s">
        <v>32</v>
      </c>
      <c r="B86" s="15">
        <v>3156</v>
      </c>
      <c r="C86" s="21" t="s">
        <v>179</v>
      </c>
      <c r="D86" s="5">
        <v>26797.159667042833</v>
      </c>
      <c r="E86" s="8">
        <v>26907.831191111633</v>
      </c>
      <c r="F86" s="8">
        <v>3709.7809657179973</v>
      </c>
      <c r="G86" s="5">
        <v>1449.0122363692251</v>
      </c>
      <c r="H86" s="5">
        <f t="shared" si="1"/>
        <v>58863.784060241691</v>
      </c>
    </row>
    <row r="87" spans="1:8" x14ac:dyDescent="0.25">
      <c r="A87" s="21" t="s">
        <v>34</v>
      </c>
      <c r="B87" s="15">
        <v>3210</v>
      </c>
      <c r="C87" s="21" t="s">
        <v>180</v>
      </c>
      <c r="D87" s="5">
        <v>1845.5663073000003</v>
      </c>
      <c r="E87" s="8">
        <v>4115.5113259299997</v>
      </c>
      <c r="F87" s="8">
        <v>968.44904250000002</v>
      </c>
      <c r="G87" s="5">
        <v>678.57090569000002</v>
      </c>
      <c r="H87" s="5">
        <f t="shared" si="1"/>
        <v>7608.097581420001</v>
      </c>
    </row>
    <row r="88" spans="1:8" x14ac:dyDescent="0.25">
      <c r="A88" s="21" t="s">
        <v>34</v>
      </c>
      <c r="B88" s="15">
        <v>3220</v>
      </c>
      <c r="C88" s="21" t="s">
        <v>181</v>
      </c>
      <c r="D88" s="5">
        <v>16127.058879210001</v>
      </c>
      <c r="E88" s="8">
        <v>13484.950710769999</v>
      </c>
      <c r="F88" s="8">
        <v>4740.9315329900001</v>
      </c>
      <c r="G88" s="5">
        <v>5814.1218785399997</v>
      </c>
      <c r="H88" s="5">
        <f t="shared" si="1"/>
        <v>40167.063001509996</v>
      </c>
    </row>
    <row r="89" spans="1:8" x14ac:dyDescent="0.25">
      <c r="A89" s="21" t="s">
        <v>34</v>
      </c>
      <c r="B89" s="15">
        <v>3251</v>
      </c>
      <c r="C89" s="21" t="s">
        <v>182</v>
      </c>
      <c r="D89" s="5">
        <v>6584.3497269816053</v>
      </c>
      <c r="E89" s="8">
        <v>3476.3527481256583</v>
      </c>
      <c r="F89" s="8">
        <v>1850.8700302935431</v>
      </c>
      <c r="G89" s="5">
        <v>1193.0518536</v>
      </c>
      <c r="H89" s="5">
        <f t="shared" si="1"/>
        <v>13104.624359000807</v>
      </c>
    </row>
    <row r="90" spans="1:8" x14ac:dyDescent="0.25">
      <c r="A90" s="21" t="s">
        <v>34</v>
      </c>
      <c r="B90" s="15">
        <v>3252</v>
      </c>
      <c r="C90" s="21" t="s">
        <v>183</v>
      </c>
      <c r="D90" s="5">
        <v>7986.1860419363557</v>
      </c>
      <c r="E90" s="8">
        <v>7475.4806943568965</v>
      </c>
      <c r="F90" s="8">
        <v>1360.9401557627491</v>
      </c>
      <c r="G90" s="5">
        <v>2519.8445813617072</v>
      </c>
      <c r="H90" s="5">
        <f t="shared" si="1"/>
        <v>19342.45147341771</v>
      </c>
    </row>
    <row r="91" spans="1:8" x14ac:dyDescent="0.25">
      <c r="A91" s="21" t="s">
        <v>34</v>
      </c>
      <c r="B91" s="15">
        <v>3253</v>
      </c>
      <c r="C91" s="21" t="s">
        <v>184</v>
      </c>
      <c r="D91" s="5">
        <v>2712.0078218844806</v>
      </c>
      <c r="E91" s="8">
        <v>1680.067598066511</v>
      </c>
      <c r="F91" s="8">
        <v>993.46269576391376</v>
      </c>
      <c r="G91" s="5">
        <v>712.87776627266862</v>
      </c>
      <c r="H91" s="5">
        <f t="shared" si="1"/>
        <v>6098.4158819875747</v>
      </c>
    </row>
    <row r="92" spans="1:8" x14ac:dyDescent="0.25">
      <c r="A92" s="21" t="s">
        <v>36</v>
      </c>
      <c r="B92" s="15">
        <v>3310</v>
      </c>
      <c r="C92" s="21" t="s">
        <v>185</v>
      </c>
      <c r="D92" s="5">
        <v>84706.508216699993</v>
      </c>
      <c r="E92" s="8">
        <v>89434.140645249994</v>
      </c>
      <c r="F92" s="8">
        <v>49011.908008309998</v>
      </c>
      <c r="G92" s="5">
        <v>16695.863804420002</v>
      </c>
      <c r="H92" s="5">
        <f t="shared" si="1"/>
        <v>239848.42067467998</v>
      </c>
    </row>
    <row r="93" spans="1:8" x14ac:dyDescent="0.25">
      <c r="A93" s="21" t="s">
        <v>36</v>
      </c>
      <c r="B93" s="15">
        <v>3321</v>
      </c>
      <c r="C93" s="21" t="s">
        <v>186</v>
      </c>
      <c r="D93" s="5">
        <v>15669.773764848471</v>
      </c>
      <c r="E93" s="8">
        <v>9181.8679846854138</v>
      </c>
      <c r="F93" s="8">
        <v>3675.4687701082275</v>
      </c>
      <c r="G93" s="5">
        <v>5276.37577496842</v>
      </c>
      <c r="H93" s="5">
        <f t="shared" si="1"/>
        <v>33803.486294610535</v>
      </c>
    </row>
    <row r="94" spans="1:8" x14ac:dyDescent="0.25">
      <c r="A94" s="21" t="s">
        <v>36</v>
      </c>
      <c r="B94" s="15">
        <v>3322</v>
      </c>
      <c r="C94" s="21" t="s">
        <v>187</v>
      </c>
      <c r="D94" s="5">
        <v>28457.722725364223</v>
      </c>
      <c r="E94" s="8">
        <v>15511.916621583103</v>
      </c>
      <c r="F94" s="8">
        <v>3029.4664630355355</v>
      </c>
      <c r="G94" s="5">
        <v>7158.8732649667827</v>
      </c>
      <c r="H94" s="5">
        <f t="shared" si="1"/>
        <v>54157.979074949639</v>
      </c>
    </row>
    <row r="95" spans="1:8" x14ac:dyDescent="0.25">
      <c r="A95" s="21" t="s">
        <v>36</v>
      </c>
      <c r="B95" s="15">
        <v>3323</v>
      </c>
      <c r="C95" s="21" t="s">
        <v>188</v>
      </c>
      <c r="D95" s="5">
        <v>24970.326836257373</v>
      </c>
      <c r="E95" s="8">
        <v>13484.609930529528</v>
      </c>
      <c r="F95" s="8">
        <v>6650.1759194771994</v>
      </c>
      <c r="G95" s="5">
        <v>8722.1135931872159</v>
      </c>
      <c r="H95" s="5">
        <f t="shared" si="1"/>
        <v>53827.226279451323</v>
      </c>
    </row>
    <row r="96" spans="1:8" x14ac:dyDescent="0.25">
      <c r="A96" s="21" t="s">
        <v>36</v>
      </c>
      <c r="B96" s="15">
        <v>3351</v>
      </c>
      <c r="C96" s="21" t="s">
        <v>189</v>
      </c>
      <c r="D96" s="5">
        <v>13692.868023833063</v>
      </c>
      <c r="E96" s="8">
        <v>12373.589381622824</v>
      </c>
      <c r="F96" s="8">
        <v>6088.8788690274041</v>
      </c>
      <c r="G96" s="5">
        <v>3320.0482109229574</v>
      </c>
      <c r="H96" s="5">
        <f t="shared" si="1"/>
        <v>35475.384485406248</v>
      </c>
    </row>
    <row r="97" spans="1:8" x14ac:dyDescent="0.25">
      <c r="A97" s="21" t="s">
        <v>36</v>
      </c>
      <c r="B97" s="15">
        <v>3352</v>
      </c>
      <c r="C97" s="21" t="s">
        <v>190</v>
      </c>
      <c r="D97" s="5">
        <v>13262.826010639692</v>
      </c>
      <c r="E97" s="8">
        <v>15128.36841320755</v>
      </c>
      <c r="F97" s="8">
        <v>2959.9581044741662</v>
      </c>
      <c r="G97" s="5">
        <v>2483.9461032426516</v>
      </c>
      <c r="H97" s="5">
        <f t="shared" si="1"/>
        <v>33835.098631564062</v>
      </c>
    </row>
    <row r="98" spans="1:8" x14ac:dyDescent="0.25">
      <c r="A98" s="21" t="s">
        <v>36</v>
      </c>
      <c r="B98" s="15">
        <v>3353</v>
      </c>
      <c r="C98" s="21" t="s">
        <v>191</v>
      </c>
      <c r="D98" s="5">
        <v>13628.383831235502</v>
      </c>
      <c r="E98" s="8">
        <v>10472.500736430957</v>
      </c>
      <c r="F98" s="8">
        <v>3961.1969783390359</v>
      </c>
      <c r="G98" s="5">
        <v>2971.4945774246021</v>
      </c>
      <c r="H98" s="5">
        <f t="shared" si="1"/>
        <v>31033.576123430095</v>
      </c>
    </row>
    <row r="99" spans="1:8" x14ac:dyDescent="0.25">
      <c r="A99" s="21" t="s">
        <v>36</v>
      </c>
      <c r="B99" s="15">
        <v>3354</v>
      </c>
      <c r="C99" s="21" t="s">
        <v>192</v>
      </c>
      <c r="D99" s="5">
        <v>14174.356451642987</v>
      </c>
      <c r="E99" s="8">
        <v>11302.3997544995</v>
      </c>
      <c r="F99" s="8">
        <v>3033.1146880410847</v>
      </c>
      <c r="G99" s="5">
        <v>3248.7176777855425</v>
      </c>
      <c r="H99" s="5">
        <f t="shared" si="1"/>
        <v>31758.588571969114</v>
      </c>
    </row>
    <row r="100" spans="1:8" x14ac:dyDescent="0.25">
      <c r="A100" s="21" t="s">
        <v>38</v>
      </c>
      <c r="B100" s="15">
        <v>3510</v>
      </c>
      <c r="C100" s="21" t="s">
        <v>193</v>
      </c>
      <c r="D100" s="5">
        <v>86417.243284769997</v>
      </c>
      <c r="E100" s="8">
        <v>147114.29472104</v>
      </c>
      <c r="F100" s="8">
        <v>79933.783768699999</v>
      </c>
      <c r="G100" s="5">
        <v>42263.935540419996</v>
      </c>
      <c r="H100" s="5">
        <f t="shared" si="1"/>
        <v>355729.25731492997</v>
      </c>
    </row>
    <row r="101" spans="1:8" x14ac:dyDescent="0.25">
      <c r="A101" s="21" t="s">
        <v>38</v>
      </c>
      <c r="B101" s="15">
        <v>3521</v>
      </c>
      <c r="C101" s="21" t="s">
        <v>194</v>
      </c>
      <c r="D101" s="5">
        <v>38276.893493912285</v>
      </c>
      <c r="E101" s="8">
        <v>57228.163540968548</v>
      </c>
      <c r="F101" s="8">
        <v>30756.92499157121</v>
      </c>
      <c r="G101" s="5">
        <v>20086.029150129445</v>
      </c>
      <c r="H101" s="5">
        <f t="shared" si="1"/>
        <v>146348.01117658149</v>
      </c>
    </row>
    <row r="102" spans="1:8" x14ac:dyDescent="0.25">
      <c r="A102" s="21" t="s">
        <v>38</v>
      </c>
      <c r="B102" s="15">
        <v>3522</v>
      </c>
      <c r="C102" s="21" t="s">
        <v>195</v>
      </c>
      <c r="D102" s="5">
        <v>23761.361131687612</v>
      </c>
      <c r="E102" s="8">
        <v>36601.925734101031</v>
      </c>
      <c r="F102" s="8">
        <v>9072.9970612120742</v>
      </c>
      <c r="G102" s="5">
        <v>14440.925005548732</v>
      </c>
      <c r="H102" s="5">
        <f t="shared" si="1"/>
        <v>83877.208932549445</v>
      </c>
    </row>
    <row r="103" spans="1:8" x14ac:dyDescent="0.25">
      <c r="A103" s="21" t="s">
        <v>38</v>
      </c>
      <c r="B103" s="15">
        <v>3531</v>
      </c>
      <c r="C103" s="21" t="s">
        <v>196</v>
      </c>
      <c r="D103" s="5">
        <v>15284.12196507</v>
      </c>
      <c r="E103" s="8">
        <v>53430.060106919998</v>
      </c>
      <c r="F103" s="8">
        <v>16827.151209150001</v>
      </c>
      <c r="G103" s="5">
        <v>17953.447460039999</v>
      </c>
      <c r="H103" s="5">
        <f t="shared" si="1"/>
        <v>103494.78074118</v>
      </c>
    </row>
    <row r="104" spans="1:8" x14ac:dyDescent="0.25">
      <c r="A104" s="21" t="s">
        <v>38</v>
      </c>
      <c r="B104" s="15">
        <v>3532</v>
      </c>
      <c r="C104" s="21" t="s">
        <v>197</v>
      </c>
      <c r="D104" s="5">
        <v>15517.031863080783</v>
      </c>
      <c r="E104" s="8">
        <v>13099.126277764324</v>
      </c>
      <c r="F104" s="8">
        <v>12139.257657008406</v>
      </c>
      <c r="G104" s="5">
        <v>13279.575906788408</v>
      </c>
      <c r="H104" s="5">
        <f t="shared" si="1"/>
        <v>54034.991704641921</v>
      </c>
    </row>
    <row r="105" spans="1:8" x14ac:dyDescent="0.25">
      <c r="A105" s="21" t="s">
        <v>38</v>
      </c>
      <c r="B105" s="15">
        <v>3551</v>
      </c>
      <c r="C105" s="21" t="s">
        <v>198</v>
      </c>
      <c r="D105" s="5">
        <v>21979.217916310001</v>
      </c>
      <c r="E105" s="8">
        <v>44808.514271020002</v>
      </c>
      <c r="F105" s="8">
        <v>12257.043482630001</v>
      </c>
      <c r="G105" s="5">
        <v>16930.640074269999</v>
      </c>
      <c r="H105" s="5">
        <f t="shared" si="1"/>
        <v>95975.415744230006</v>
      </c>
    </row>
    <row r="106" spans="1:8" x14ac:dyDescent="0.25">
      <c r="A106" s="21" t="s">
        <v>38</v>
      </c>
      <c r="B106" s="15">
        <v>3552</v>
      </c>
      <c r="C106" s="21" t="s">
        <v>199</v>
      </c>
      <c r="D106" s="5">
        <v>29785.713296387992</v>
      </c>
      <c r="E106" s="8">
        <v>36579.190365141818</v>
      </c>
      <c r="F106" s="8">
        <v>13438.554006222801</v>
      </c>
      <c r="G106" s="5">
        <v>2556.6428552785214</v>
      </c>
      <c r="H106" s="5">
        <f t="shared" si="1"/>
        <v>82360.100523031128</v>
      </c>
    </row>
    <row r="107" spans="1:8" x14ac:dyDescent="0.25">
      <c r="A107" s="21" t="s">
        <v>38</v>
      </c>
      <c r="B107" s="15">
        <v>3553</v>
      </c>
      <c r="C107" s="21" t="s">
        <v>200</v>
      </c>
      <c r="D107" s="5">
        <v>35485.135625662813</v>
      </c>
      <c r="E107" s="8">
        <v>61607.451012368663</v>
      </c>
      <c r="F107" s="8">
        <v>5656.3221956371635</v>
      </c>
      <c r="G107" s="5">
        <v>13988.662843686763</v>
      </c>
      <c r="H107" s="5">
        <f t="shared" si="1"/>
        <v>116737.57167735539</v>
      </c>
    </row>
    <row r="108" spans="1:8" x14ac:dyDescent="0.25">
      <c r="A108" s="21" t="s">
        <v>38</v>
      </c>
      <c r="B108" s="15">
        <v>3554</v>
      </c>
      <c r="C108" s="21" t="s">
        <v>201</v>
      </c>
      <c r="D108" s="5">
        <v>27738.47449596864</v>
      </c>
      <c r="E108" s="8">
        <v>66445.723894022405</v>
      </c>
      <c r="F108" s="8">
        <v>10113.974007907087</v>
      </c>
      <c r="G108" s="5">
        <v>8618.3331593213588</v>
      </c>
      <c r="H108" s="5">
        <f t="shared" si="1"/>
        <v>112916.5055572195</v>
      </c>
    </row>
    <row r="109" spans="1:8" x14ac:dyDescent="0.25">
      <c r="A109" s="21" t="s">
        <v>38</v>
      </c>
      <c r="B109" s="15">
        <v>3555</v>
      </c>
      <c r="C109" s="21" t="s">
        <v>202</v>
      </c>
      <c r="D109" s="5">
        <v>12956.48495993671</v>
      </c>
      <c r="E109" s="8">
        <v>46564.808012473477</v>
      </c>
      <c r="F109" s="8">
        <v>19269.055561812733</v>
      </c>
      <c r="G109" s="5">
        <v>22566.106956222127</v>
      </c>
      <c r="H109" s="5">
        <f t="shared" si="1"/>
        <v>101356.45549044505</v>
      </c>
    </row>
    <row r="110" spans="1:8" x14ac:dyDescent="0.25">
      <c r="A110" s="21" t="s">
        <v>41</v>
      </c>
      <c r="B110" s="15">
        <v>4110</v>
      </c>
      <c r="C110" s="21" t="s">
        <v>203</v>
      </c>
      <c r="D110" s="5">
        <v>4854.2108652099996</v>
      </c>
      <c r="E110" s="8">
        <v>23260.146647990001</v>
      </c>
      <c r="F110" s="8">
        <v>10688.65871152</v>
      </c>
      <c r="G110" s="5">
        <v>6141.3099116499998</v>
      </c>
      <c r="H110" s="5">
        <f t="shared" si="1"/>
        <v>44944.32613637</v>
      </c>
    </row>
    <row r="111" spans="1:8" x14ac:dyDescent="0.25">
      <c r="A111" s="21" t="s">
        <v>41</v>
      </c>
      <c r="B111" s="15">
        <v>4120</v>
      </c>
      <c r="C111" s="21" t="s">
        <v>204</v>
      </c>
      <c r="D111" s="5">
        <v>11214.993247379094</v>
      </c>
      <c r="E111" s="8">
        <v>23201.454643898891</v>
      </c>
      <c r="F111" s="8">
        <v>6598.2811020922563</v>
      </c>
      <c r="G111" s="5">
        <v>4079.6752185836149</v>
      </c>
      <c r="H111" s="5">
        <f t="shared" si="1"/>
        <v>45094.404211953857</v>
      </c>
    </row>
    <row r="112" spans="1:8" x14ac:dyDescent="0.25">
      <c r="A112" s="21" t="s">
        <v>41</v>
      </c>
      <c r="B112" s="15">
        <v>4151</v>
      </c>
      <c r="C112" s="21" t="s">
        <v>205</v>
      </c>
      <c r="D112" s="5">
        <v>796.02373222865754</v>
      </c>
      <c r="E112" s="8">
        <v>3919.3979510419772</v>
      </c>
      <c r="F112" s="8">
        <v>2076.7115464572744</v>
      </c>
      <c r="G112" s="5">
        <v>7.1092730316672874</v>
      </c>
      <c r="H112" s="5">
        <f t="shared" si="1"/>
        <v>6799.2425027595773</v>
      </c>
    </row>
    <row r="113" spans="1:8" x14ac:dyDescent="0.25">
      <c r="A113" s="21" t="s">
        <v>41</v>
      </c>
      <c r="B113" s="15">
        <v>4152</v>
      </c>
      <c r="C113" s="21" t="s">
        <v>206</v>
      </c>
      <c r="D113" s="5">
        <v>11869.634043577766</v>
      </c>
      <c r="E113" s="8">
        <v>13113.486423455006</v>
      </c>
      <c r="F113" s="8">
        <v>7375.2226508626427</v>
      </c>
      <c r="G113" s="5">
        <v>5826.6840461651345</v>
      </c>
      <c r="H113" s="5">
        <f t="shared" si="1"/>
        <v>38185.02716406055</v>
      </c>
    </row>
    <row r="114" spans="1:8" x14ac:dyDescent="0.25">
      <c r="A114" s="21" t="s">
        <v>41</v>
      </c>
      <c r="B114" s="15">
        <v>4153</v>
      </c>
      <c r="C114" s="21" t="s">
        <v>207</v>
      </c>
      <c r="D114" s="5">
        <v>6788.6304641284569</v>
      </c>
      <c r="E114" s="8">
        <v>10168.946277497464</v>
      </c>
      <c r="F114" s="8">
        <v>4124.0185743535567</v>
      </c>
      <c r="G114" s="5">
        <v>4366.0726441502375</v>
      </c>
      <c r="H114" s="5">
        <f t="shared" si="1"/>
        <v>25447.667960129711</v>
      </c>
    </row>
    <row r="115" spans="1:8" x14ac:dyDescent="0.25">
      <c r="A115" s="21" t="s">
        <v>41</v>
      </c>
      <c r="B115" s="15">
        <v>4154</v>
      </c>
      <c r="C115" s="21" t="s">
        <v>208</v>
      </c>
      <c r="D115" s="5">
        <v>8817.6858141487246</v>
      </c>
      <c r="E115" s="8">
        <v>8208.5239651925986</v>
      </c>
      <c r="F115" s="8">
        <v>2537.2455726254161</v>
      </c>
      <c r="G115" s="5">
        <v>4147.9747775932519</v>
      </c>
      <c r="H115" s="5">
        <f t="shared" si="1"/>
        <v>23711.430129559991</v>
      </c>
    </row>
    <row r="116" spans="1:8" x14ac:dyDescent="0.25">
      <c r="A116" s="21" t="s">
        <v>41</v>
      </c>
      <c r="B116" s="15">
        <v>4155</v>
      </c>
      <c r="C116" s="21" t="s">
        <v>209</v>
      </c>
      <c r="D116" s="5">
        <v>11916.616117486734</v>
      </c>
      <c r="E116" s="8">
        <v>11254.273657214362</v>
      </c>
      <c r="F116" s="8">
        <v>8468.3689662708966</v>
      </c>
      <c r="G116" s="5">
        <v>2747.7431412444898</v>
      </c>
      <c r="H116" s="5">
        <f t="shared" si="1"/>
        <v>34387.001882216486</v>
      </c>
    </row>
    <row r="117" spans="1:8" x14ac:dyDescent="0.25">
      <c r="A117" s="21" t="s">
        <v>41</v>
      </c>
      <c r="B117" s="15">
        <v>4156</v>
      </c>
      <c r="C117" s="21" t="s">
        <v>210</v>
      </c>
      <c r="D117" s="5">
        <v>15744.028117584521</v>
      </c>
      <c r="E117" s="8">
        <v>14563.754997838549</v>
      </c>
      <c r="F117" s="8">
        <v>4697.4423937243646</v>
      </c>
      <c r="G117" s="5">
        <v>2531.6470957163742</v>
      </c>
      <c r="H117" s="5">
        <f t="shared" si="1"/>
        <v>37536.872604863813</v>
      </c>
    </row>
    <row r="118" spans="1:8" x14ac:dyDescent="0.25">
      <c r="A118" s="21" t="s">
        <v>43</v>
      </c>
      <c r="B118" s="15">
        <v>4210</v>
      </c>
      <c r="C118" s="21" t="s">
        <v>211</v>
      </c>
      <c r="D118" s="5">
        <v>2369.01258465</v>
      </c>
      <c r="E118" s="8">
        <v>11001.026724769999</v>
      </c>
      <c r="F118" s="8">
        <v>10960.146794409999</v>
      </c>
      <c r="G118" s="5">
        <v>2657.6256840200003</v>
      </c>
      <c r="H118" s="5">
        <f t="shared" si="1"/>
        <v>26987.811787849998</v>
      </c>
    </row>
    <row r="119" spans="1:8" x14ac:dyDescent="0.25">
      <c r="A119" s="21" t="s">
        <v>43</v>
      </c>
      <c r="B119" s="15">
        <v>4220</v>
      </c>
      <c r="C119" s="21" t="s">
        <v>212</v>
      </c>
      <c r="D119" s="5">
        <v>7175.9316501099993</v>
      </c>
      <c r="E119" s="8">
        <v>13925.837565179998</v>
      </c>
      <c r="F119" s="8">
        <v>9558.1935377200007</v>
      </c>
      <c r="G119" s="5">
        <v>2274.71765878</v>
      </c>
      <c r="H119" s="5">
        <f t="shared" si="1"/>
        <v>32934.680411789996</v>
      </c>
    </row>
    <row r="120" spans="1:8" x14ac:dyDescent="0.25">
      <c r="A120" s="21" t="s">
        <v>43</v>
      </c>
      <c r="B120" s="15">
        <v>4230</v>
      </c>
      <c r="C120" s="21" t="s">
        <v>213</v>
      </c>
      <c r="D120" s="5">
        <v>518.03933265275725</v>
      </c>
      <c r="E120" s="8">
        <v>1144.846583504768</v>
      </c>
      <c r="F120" s="8">
        <v>1971.4102821945476</v>
      </c>
      <c r="G120" s="5">
        <v>1671.3613892676406</v>
      </c>
      <c r="H120" s="5">
        <f t="shared" si="1"/>
        <v>5305.657587619713</v>
      </c>
    </row>
    <row r="121" spans="1:8" x14ac:dyDescent="0.25">
      <c r="A121" s="21" t="s">
        <v>43</v>
      </c>
      <c r="B121" s="15">
        <v>4251</v>
      </c>
      <c r="C121" s="21" t="s">
        <v>214</v>
      </c>
      <c r="D121" s="5">
        <v>5496.9582567546959</v>
      </c>
      <c r="E121" s="8">
        <v>18301.667142585393</v>
      </c>
      <c r="F121" s="8">
        <v>6857.4847943689019</v>
      </c>
      <c r="G121" s="5">
        <v>6767.2881461479792</v>
      </c>
      <c r="H121" s="5">
        <f t="shared" si="1"/>
        <v>37423.398339856969</v>
      </c>
    </row>
    <row r="122" spans="1:8" x14ac:dyDescent="0.25">
      <c r="A122" s="21" t="s">
        <v>43</v>
      </c>
      <c r="B122" s="15">
        <v>4252</v>
      </c>
      <c r="C122" s="21" t="s">
        <v>215</v>
      </c>
      <c r="D122" s="5">
        <v>7169.6255817842384</v>
      </c>
      <c r="E122" s="8">
        <v>11492.155625744239</v>
      </c>
      <c r="F122" s="8">
        <v>10679.792592157668</v>
      </c>
      <c r="G122" s="5">
        <v>6484.6861531479426</v>
      </c>
      <c r="H122" s="5">
        <f t="shared" si="1"/>
        <v>35826.259952834087</v>
      </c>
    </row>
    <row r="123" spans="1:8" x14ac:dyDescent="0.25">
      <c r="A123" s="21" t="s">
        <v>43</v>
      </c>
      <c r="B123" s="15">
        <v>4253</v>
      </c>
      <c r="C123" s="21" t="s">
        <v>216</v>
      </c>
      <c r="D123" s="5">
        <v>10233.485234812726</v>
      </c>
      <c r="E123" s="8">
        <v>20967.409420584059</v>
      </c>
      <c r="F123" s="8">
        <v>12768.121493268216</v>
      </c>
      <c r="G123" s="5">
        <v>9708.1408482943589</v>
      </c>
      <c r="H123" s="5">
        <f t="shared" si="1"/>
        <v>53677.156996959362</v>
      </c>
    </row>
    <row r="124" spans="1:8" x14ac:dyDescent="0.25">
      <c r="A124" s="21" t="s">
        <v>43</v>
      </c>
      <c r="B124" s="15">
        <v>4254</v>
      </c>
      <c r="C124" s="21" t="s">
        <v>217</v>
      </c>
      <c r="D124" s="5">
        <v>7520.5943540637254</v>
      </c>
      <c r="E124" s="8">
        <v>31873.880045621001</v>
      </c>
      <c r="F124" s="8">
        <v>32071.545537573002</v>
      </c>
      <c r="G124" s="5">
        <v>6421.427962783413</v>
      </c>
      <c r="H124" s="5">
        <f t="shared" si="1"/>
        <v>77887.447900041137</v>
      </c>
    </row>
    <row r="125" spans="1:8" x14ac:dyDescent="0.25">
      <c r="A125" s="21" t="s">
        <v>45</v>
      </c>
      <c r="B125" s="15">
        <v>4310</v>
      </c>
      <c r="C125" s="21" t="s">
        <v>218</v>
      </c>
      <c r="D125" s="5">
        <v>6436.6664946499995</v>
      </c>
      <c r="E125" s="8">
        <v>14257.522307489999</v>
      </c>
      <c r="F125" s="8">
        <v>4459.2284973300002</v>
      </c>
      <c r="G125" s="5">
        <v>5738.9935584899995</v>
      </c>
      <c r="H125" s="5">
        <f t="shared" si="1"/>
        <v>30892.41085796</v>
      </c>
    </row>
    <row r="126" spans="1:8" x14ac:dyDescent="0.25">
      <c r="A126" s="21" t="s">
        <v>45</v>
      </c>
      <c r="B126" s="15">
        <v>4321</v>
      </c>
      <c r="C126" s="21" t="s">
        <v>219</v>
      </c>
      <c r="D126" s="5">
        <v>12495.216041433519</v>
      </c>
      <c r="E126" s="8">
        <v>18691.225285981538</v>
      </c>
      <c r="F126" s="8">
        <v>8847.2354927314736</v>
      </c>
      <c r="G126" s="5">
        <v>10816.518161751646</v>
      </c>
      <c r="H126" s="5">
        <f t="shared" si="1"/>
        <v>50850.194981898181</v>
      </c>
    </row>
    <row r="127" spans="1:8" x14ac:dyDescent="0.25">
      <c r="A127" s="21" t="s">
        <v>45</v>
      </c>
      <c r="B127" s="15">
        <v>4351</v>
      </c>
      <c r="C127" s="21" t="s">
        <v>220</v>
      </c>
      <c r="D127" s="5">
        <v>8323.638392116296</v>
      </c>
      <c r="E127" s="8">
        <v>6758.833144399483</v>
      </c>
      <c r="F127" s="8">
        <v>4931.529971020982</v>
      </c>
      <c r="G127" s="5">
        <v>1435.6091902217047</v>
      </c>
      <c r="H127" s="5">
        <f t="shared" si="1"/>
        <v>21449.610697758468</v>
      </c>
    </row>
    <row r="128" spans="1:8" x14ac:dyDescent="0.25">
      <c r="A128" s="21" t="s">
        <v>45</v>
      </c>
      <c r="B128" s="15">
        <v>4352</v>
      </c>
      <c r="C128" s="21" t="s">
        <v>221</v>
      </c>
      <c r="D128" s="5">
        <v>4508.3195678997681</v>
      </c>
      <c r="E128" s="8">
        <v>7220.4554700573008</v>
      </c>
      <c r="F128" s="8">
        <v>4801.9883458857203</v>
      </c>
      <c r="G128" s="5">
        <v>1553.2115594542458</v>
      </c>
      <c r="H128" s="5">
        <f t="shared" si="1"/>
        <v>18083.974943297031</v>
      </c>
    </row>
    <row r="129" spans="1:8" x14ac:dyDescent="0.25">
      <c r="A129" s="21" t="s">
        <v>45</v>
      </c>
      <c r="B129" s="15">
        <v>4353</v>
      </c>
      <c r="C129" s="21" t="s">
        <v>222</v>
      </c>
      <c r="D129" s="5">
        <v>9129.2747804997398</v>
      </c>
      <c r="E129" s="8">
        <v>9738.295831636915</v>
      </c>
      <c r="F129" s="8">
        <v>8906.9795944954676</v>
      </c>
      <c r="G129" s="5">
        <v>7086.3849017235925</v>
      </c>
      <c r="H129" s="5">
        <f t="shared" si="1"/>
        <v>34860.935108355712</v>
      </c>
    </row>
    <row r="130" spans="1:8" x14ac:dyDescent="0.25">
      <c r="A130" s="21" t="s">
        <v>45</v>
      </c>
      <c r="B130" s="15">
        <v>4354</v>
      </c>
      <c r="C130" s="21" t="s">
        <v>223</v>
      </c>
      <c r="D130" s="5">
        <v>10350.679968362023</v>
      </c>
      <c r="E130" s="8">
        <v>5743.9414078080554</v>
      </c>
      <c r="F130" s="8">
        <v>4726.8196279828853</v>
      </c>
      <c r="G130" s="5">
        <v>4178.5242606440997</v>
      </c>
      <c r="H130" s="5">
        <f t="shared" si="1"/>
        <v>24999.965264797062</v>
      </c>
    </row>
    <row r="131" spans="1:8" x14ac:dyDescent="0.25">
      <c r="A131" s="21" t="s">
        <v>45</v>
      </c>
      <c r="B131" s="15">
        <v>4355</v>
      </c>
      <c r="C131" s="21" t="s">
        <v>224</v>
      </c>
      <c r="D131" s="5">
        <v>12193.714171653224</v>
      </c>
      <c r="E131" s="8">
        <v>11733.642704083602</v>
      </c>
      <c r="F131" s="8">
        <v>7983.0145363891352</v>
      </c>
      <c r="G131" s="5">
        <v>3973.7994954238675</v>
      </c>
      <c r="H131" s="5">
        <f t="shared" si="1"/>
        <v>35884.170907549829</v>
      </c>
    </row>
    <row r="132" spans="1:8" x14ac:dyDescent="0.25">
      <c r="A132" s="21" t="s">
        <v>48</v>
      </c>
      <c r="B132" s="15">
        <v>5010</v>
      </c>
      <c r="C132" s="21" t="s">
        <v>225</v>
      </c>
      <c r="D132" s="5">
        <v>13151.616959142573</v>
      </c>
      <c r="E132" s="8">
        <v>8497.6119247726783</v>
      </c>
      <c r="F132" s="8">
        <v>7297.0997071793818</v>
      </c>
      <c r="G132" s="5">
        <v>1559.8246785937317</v>
      </c>
      <c r="H132" s="5">
        <f t="shared" ref="H132:H148" si="2">SUM(D132:G132)</f>
        <v>30506.153269688366</v>
      </c>
    </row>
    <row r="133" spans="1:8" x14ac:dyDescent="0.25">
      <c r="A133" s="21" t="s">
        <v>48</v>
      </c>
      <c r="B133" s="15">
        <v>5051</v>
      </c>
      <c r="C133" s="21" t="s">
        <v>226</v>
      </c>
      <c r="D133" s="5">
        <v>2343.9577467300001</v>
      </c>
      <c r="E133" s="8">
        <v>3760.7942355599998</v>
      </c>
      <c r="F133" s="8">
        <v>1069.0153293400001</v>
      </c>
      <c r="G133" s="5">
        <v>2529.09468775</v>
      </c>
      <c r="H133" s="5">
        <f t="shared" si="2"/>
        <v>9702.8619993799985</v>
      </c>
    </row>
    <row r="134" spans="1:8" x14ac:dyDescent="0.25">
      <c r="A134" s="21" t="s">
        <v>48</v>
      </c>
      <c r="B134" s="15">
        <v>5052</v>
      </c>
      <c r="C134" s="21" t="s">
        <v>227</v>
      </c>
      <c r="D134" s="5">
        <v>10017.362639619345</v>
      </c>
      <c r="E134" s="8">
        <v>7167.7074992990347</v>
      </c>
      <c r="F134" s="8">
        <v>3636.1798216182528</v>
      </c>
      <c r="G134" s="5">
        <v>2327.0041003699089</v>
      </c>
      <c r="H134" s="5">
        <f t="shared" si="2"/>
        <v>23148.254060906544</v>
      </c>
    </row>
    <row r="135" spans="1:8" x14ac:dyDescent="0.25">
      <c r="A135" s="21" t="s">
        <v>48</v>
      </c>
      <c r="B135" s="15">
        <v>5053</v>
      </c>
      <c r="C135" s="21" t="s">
        <v>228</v>
      </c>
      <c r="D135" s="5">
        <v>6483.6535082194941</v>
      </c>
      <c r="E135" s="8">
        <v>4040.5567551834224</v>
      </c>
      <c r="F135" s="8">
        <v>994.72317995463777</v>
      </c>
      <c r="G135" s="5">
        <v>3039.8864249189169</v>
      </c>
      <c r="H135" s="5">
        <f t="shared" si="2"/>
        <v>14558.819868276471</v>
      </c>
    </row>
    <row r="136" spans="1:8" x14ac:dyDescent="0.25">
      <c r="A136" s="21" t="s">
        <v>49</v>
      </c>
      <c r="B136" s="15">
        <v>5110</v>
      </c>
      <c r="C136" s="21" t="s">
        <v>229</v>
      </c>
      <c r="D136" s="5">
        <v>4791.4624543300006</v>
      </c>
      <c r="E136" s="8">
        <v>7515.0268456000013</v>
      </c>
      <c r="F136" s="8">
        <v>1753.2818696199997</v>
      </c>
      <c r="G136" s="5">
        <v>4131.5124552799998</v>
      </c>
      <c r="H136" s="5">
        <f t="shared" si="2"/>
        <v>18191.283624830001</v>
      </c>
    </row>
    <row r="137" spans="1:8" x14ac:dyDescent="0.25">
      <c r="A137" s="21" t="s">
        <v>49</v>
      </c>
      <c r="B137" s="15">
        <v>5120</v>
      </c>
      <c r="C137" s="21" t="s">
        <v>230</v>
      </c>
      <c r="D137" s="5">
        <v>1092.5352393583835</v>
      </c>
      <c r="E137" s="8">
        <v>1951.4652247943138</v>
      </c>
      <c r="F137" s="8">
        <v>1078.1500082213345</v>
      </c>
      <c r="G137" s="5">
        <v>1985.5370660223518</v>
      </c>
      <c r="H137" s="5">
        <f t="shared" si="2"/>
        <v>6107.6875383963834</v>
      </c>
    </row>
    <row r="138" spans="1:8" x14ac:dyDescent="0.25">
      <c r="A138" s="21" t="s">
        <v>49</v>
      </c>
      <c r="B138" s="15">
        <v>5130</v>
      </c>
      <c r="C138" s="21" t="s">
        <v>231</v>
      </c>
      <c r="D138" s="5">
        <v>939.43926216014643</v>
      </c>
      <c r="E138" s="8">
        <v>654.88459218768298</v>
      </c>
      <c r="F138" s="8">
        <v>118.20966473658143</v>
      </c>
      <c r="G138" s="5">
        <v>460.78611877625201</v>
      </c>
      <c r="H138" s="5">
        <f t="shared" si="2"/>
        <v>2173.3196378606626</v>
      </c>
    </row>
    <row r="139" spans="1:8" x14ac:dyDescent="0.25">
      <c r="A139" s="21" t="s">
        <v>49</v>
      </c>
      <c r="B139" s="15">
        <v>5151</v>
      </c>
      <c r="C139" s="21" t="s">
        <v>232</v>
      </c>
      <c r="D139" s="5">
        <v>5175.0147653451213</v>
      </c>
      <c r="E139" s="8">
        <v>10130.766537490337</v>
      </c>
      <c r="F139" s="8">
        <v>12644.892980834138</v>
      </c>
      <c r="G139" s="5">
        <v>3098.1586299543087</v>
      </c>
      <c r="H139" s="5">
        <f t="shared" si="2"/>
        <v>31048.832913623904</v>
      </c>
    </row>
    <row r="140" spans="1:8" x14ac:dyDescent="0.25">
      <c r="A140" s="21" t="s">
        <v>49</v>
      </c>
      <c r="B140" s="15">
        <v>5152</v>
      </c>
      <c r="C140" s="21" t="s">
        <v>233</v>
      </c>
      <c r="D140" s="5">
        <v>7521.7140285518835</v>
      </c>
      <c r="E140" s="8">
        <v>13405.636219226742</v>
      </c>
      <c r="F140" s="8">
        <v>4083.0161606128027</v>
      </c>
      <c r="G140" s="5">
        <v>1580.9887644323503</v>
      </c>
      <c r="H140" s="5">
        <f t="shared" si="2"/>
        <v>26591.355172823776</v>
      </c>
    </row>
    <row r="141" spans="1:8" x14ac:dyDescent="0.25">
      <c r="A141" s="21" t="s">
        <v>49</v>
      </c>
      <c r="B141" s="15">
        <v>5153</v>
      </c>
      <c r="C141" s="21" t="s">
        <v>234</v>
      </c>
      <c r="D141" s="5">
        <v>8676.0851396825874</v>
      </c>
      <c r="E141" s="8">
        <v>18313.740930229418</v>
      </c>
      <c r="F141" s="8">
        <v>12747.739484489615</v>
      </c>
      <c r="G141" s="5">
        <v>8829.5032100949538</v>
      </c>
      <c r="H141" s="5">
        <f t="shared" si="2"/>
        <v>48567.068764496573</v>
      </c>
    </row>
    <row r="142" spans="1:8" x14ac:dyDescent="0.25">
      <c r="A142" s="21" t="s">
        <v>51</v>
      </c>
      <c r="B142" s="15">
        <v>5210</v>
      </c>
      <c r="C142" s="21" t="s">
        <v>235</v>
      </c>
      <c r="D142" s="5">
        <v>16725.003974700001</v>
      </c>
      <c r="E142" s="8">
        <v>22786.160938450001</v>
      </c>
      <c r="F142" s="8">
        <v>8717.1986612700002</v>
      </c>
      <c r="G142" s="5">
        <v>4874.88639083</v>
      </c>
      <c r="H142" s="5">
        <f t="shared" si="2"/>
        <v>53103.249965249997</v>
      </c>
    </row>
    <row r="143" spans="1:8" x14ac:dyDescent="0.25">
      <c r="A143" s="21" t="s">
        <v>51</v>
      </c>
      <c r="B143" s="15">
        <v>5220</v>
      </c>
      <c r="C143" s="21" t="s">
        <v>236</v>
      </c>
      <c r="D143" s="5">
        <v>12667.971937486829</v>
      </c>
      <c r="E143" s="8">
        <v>18220.685807595284</v>
      </c>
      <c r="F143" s="8">
        <v>4795.9198212223519</v>
      </c>
      <c r="G143" s="5">
        <v>3839.1290104364703</v>
      </c>
      <c r="H143" s="5">
        <f t="shared" si="2"/>
        <v>39523.706576740929</v>
      </c>
    </row>
    <row r="144" spans="1:8" x14ac:dyDescent="0.25">
      <c r="A144" s="21" t="s">
        <v>51</v>
      </c>
      <c r="B144" s="15">
        <v>5240</v>
      </c>
      <c r="C144" s="21" t="s">
        <v>237</v>
      </c>
      <c r="D144" s="5">
        <v>17018.295627909414</v>
      </c>
      <c r="E144" s="8">
        <v>11054.172624928407</v>
      </c>
      <c r="F144" s="8">
        <v>5210.6926401819192</v>
      </c>
      <c r="G144" s="5">
        <v>1115.117024396834</v>
      </c>
      <c r="H144" s="5">
        <f t="shared" si="2"/>
        <v>34398.277917416577</v>
      </c>
    </row>
    <row r="145" spans="1:8" x14ac:dyDescent="0.25">
      <c r="A145" s="21" t="s">
        <v>51</v>
      </c>
      <c r="B145" s="15">
        <v>5251</v>
      </c>
      <c r="C145" s="21" t="s">
        <v>238</v>
      </c>
      <c r="D145" s="5">
        <v>9143.2172335854666</v>
      </c>
      <c r="E145" s="8">
        <v>4932.550040335801</v>
      </c>
      <c r="F145" s="8">
        <v>4463.0721088538085</v>
      </c>
      <c r="G145" s="5">
        <v>1508.7201106283042</v>
      </c>
      <c r="H145" s="5">
        <f t="shared" si="2"/>
        <v>20047.55949340338</v>
      </c>
    </row>
    <row r="146" spans="1:8" x14ac:dyDescent="0.25">
      <c r="A146" s="21" t="s">
        <v>51</v>
      </c>
      <c r="B146" s="15">
        <v>5252</v>
      </c>
      <c r="C146" s="21" t="s">
        <v>239</v>
      </c>
      <c r="D146" s="5">
        <v>14343.872332717785</v>
      </c>
      <c r="E146" s="8">
        <v>24027.675372769074</v>
      </c>
      <c r="F146" s="8">
        <v>7729.1163643334785</v>
      </c>
      <c r="G146" s="5">
        <v>2674.1050919196909</v>
      </c>
      <c r="H146" s="5">
        <f t="shared" si="2"/>
        <v>48774.769161740034</v>
      </c>
    </row>
    <row r="147" spans="1:8" x14ac:dyDescent="0.25">
      <c r="A147" s="21" t="s">
        <v>51</v>
      </c>
      <c r="B147" s="15">
        <v>5253</v>
      </c>
      <c r="C147" s="21" t="s">
        <v>240</v>
      </c>
      <c r="D147" s="5">
        <v>13952.861684770323</v>
      </c>
      <c r="E147" s="8">
        <v>9128.9714943448962</v>
      </c>
      <c r="F147" s="8">
        <v>3278.2437483900176</v>
      </c>
      <c r="G147" s="5">
        <v>2191.038476667989</v>
      </c>
      <c r="H147" s="5">
        <f t="shared" si="2"/>
        <v>28551.115404173226</v>
      </c>
    </row>
    <row r="148" spans="1:8" x14ac:dyDescent="0.25">
      <c r="A148" s="21" t="s">
        <v>53</v>
      </c>
      <c r="B148" s="15">
        <v>5310</v>
      </c>
      <c r="C148" s="21" t="s">
        <v>241</v>
      </c>
      <c r="D148" s="5">
        <v>35918.734198329999</v>
      </c>
      <c r="E148" s="8">
        <v>43906.25357891</v>
      </c>
      <c r="F148" s="8">
        <v>15475.660563330001</v>
      </c>
      <c r="G148" s="5">
        <v>7196.76889381</v>
      </c>
      <c r="H148" s="5">
        <f t="shared" si="2"/>
        <v>102497.41723438</v>
      </c>
    </row>
  </sheetData>
  <mergeCells count="5">
    <mergeCell ref="A1:A2"/>
    <mergeCell ref="B1:B2"/>
    <mergeCell ref="C1:C2"/>
    <mergeCell ref="D1:G1"/>
    <mergeCell ref="H1:H2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F147"/>
  <sheetViews>
    <sheetView workbookViewId="0">
      <selection activeCell="D15" sqref="D15"/>
    </sheetView>
  </sheetViews>
  <sheetFormatPr defaultRowHeight="15" x14ac:dyDescent="0.25"/>
  <cols>
    <col min="1" max="1" width="19.28515625" bestFit="1" customWidth="1"/>
    <col min="2" max="2" width="16.5703125" bestFit="1" customWidth="1"/>
    <col min="3" max="3" width="41" bestFit="1" customWidth="1"/>
    <col min="4" max="6" width="24.5703125" customWidth="1"/>
  </cols>
  <sheetData>
    <row r="1" spans="1:6" ht="44.25" customHeight="1" x14ac:dyDescent="0.25">
      <c r="A1" s="23" t="s">
        <v>93</v>
      </c>
      <c r="B1" s="23" t="s">
        <v>94</v>
      </c>
      <c r="C1" s="23" t="s">
        <v>95</v>
      </c>
      <c r="D1" s="23" t="s">
        <v>251</v>
      </c>
      <c r="E1" s="23" t="s">
        <v>252</v>
      </c>
      <c r="F1" s="23" t="s">
        <v>92</v>
      </c>
    </row>
    <row r="2" spans="1:6" x14ac:dyDescent="0.25">
      <c r="A2" t="s">
        <v>2</v>
      </c>
      <c r="B2" s="15">
        <v>1110</v>
      </c>
      <c r="C2" t="s">
        <v>96</v>
      </c>
      <c r="D2" s="5">
        <v>190132.59613578001</v>
      </c>
      <c r="E2" s="8">
        <v>40714</v>
      </c>
      <c r="F2" s="8">
        <v>230846.59613578001</v>
      </c>
    </row>
    <row r="3" spans="1:6" x14ac:dyDescent="0.25">
      <c r="A3" t="s">
        <v>2</v>
      </c>
      <c r="B3" s="15">
        <v>1151</v>
      </c>
      <c r="C3" t="s">
        <v>97</v>
      </c>
      <c r="D3" s="5">
        <v>173773.43555684999</v>
      </c>
      <c r="E3" s="8">
        <v>1710</v>
      </c>
      <c r="F3" s="8">
        <v>175483.43555684999</v>
      </c>
    </row>
    <row r="4" spans="1:6" x14ac:dyDescent="0.25">
      <c r="A4" t="s">
        <v>2</v>
      </c>
      <c r="B4" s="15">
        <v>1152</v>
      </c>
      <c r="C4" t="s">
        <v>98</v>
      </c>
      <c r="D4" s="5">
        <v>281059.88185081002</v>
      </c>
      <c r="E4" s="8">
        <v>2557</v>
      </c>
      <c r="F4" s="8">
        <v>283616.88185081002</v>
      </c>
    </row>
    <row r="5" spans="1:6" x14ac:dyDescent="0.25">
      <c r="A5" t="s">
        <v>3</v>
      </c>
      <c r="B5" s="15">
        <v>1210</v>
      </c>
      <c r="C5" t="s">
        <v>99</v>
      </c>
      <c r="D5" s="5">
        <v>133170.00682531999</v>
      </c>
      <c r="E5" s="8">
        <v>669</v>
      </c>
      <c r="F5" s="8">
        <v>133839.00682531999</v>
      </c>
    </row>
    <row r="6" spans="1:6" x14ac:dyDescent="0.25">
      <c r="A6" t="s">
        <v>3</v>
      </c>
      <c r="B6" s="15">
        <v>1250</v>
      </c>
      <c r="C6" t="s">
        <v>100</v>
      </c>
      <c r="D6" s="5">
        <v>148265.69606871001</v>
      </c>
      <c r="E6" s="8">
        <v>1686</v>
      </c>
      <c r="F6" s="8">
        <v>149951.69606871001</v>
      </c>
    </row>
    <row r="7" spans="1:6" x14ac:dyDescent="0.25">
      <c r="A7" t="s">
        <v>4</v>
      </c>
      <c r="B7" s="15">
        <v>1310</v>
      </c>
      <c r="C7" t="s">
        <v>101</v>
      </c>
      <c r="D7" s="5">
        <v>750246.66730491002</v>
      </c>
      <c r="E7" s="8">
        <v>37193</v>
      </c>
      <c r="F7" s="8">
        <v>787439.66730491002</v>
      </c>
    </row>
    <row r="8" spans="1:6" x14ac:dyDescent="0.25">
      <c r="A8" t="s">
        <v>4</v>
      </c>
      <c r="B8" s="15">
        <v>1320</v>
      </c>
      <c r="C8" t="s">
        <v>102</v>
      </c>
      <c r="D8" s="5">
        <v>113149.38682034001</v>
      </c>
      <c r="E8" s="8">
        <v>3842.4955336041376</v>
      </c>
      <c r="F8" s="8">
        <v>116991.88235394414</v>
      </c>
    </row>
    <row r="9" spans="1:6" x14ac:dyDescent="0.25">
      <c r="A9" t="s">
        <v>4</v>
      </c>
      <c r="B9" s="15">
        <v>1351</v>
      </c>
      <c r="C9" t="s">
        <v>103</v>
      </c>
      <c r="D9" s="5">
        <v>141530.26757828001</v>
      </c>
      <c r="E9" s="8">
        <v>3404.2536070740198</v>
      </c>
      <c r="F9" s="8">
        <v>144934.52118535404</v>
      </c>
    </row>
    <row r="10" spans="1:6" x14ac:dyDescent="0.25">
      <c r="A10" t="s">
        <v>4</v>
      </c>
      <c r="B10" s="15">
        <v>1352</v>
      </c>
      <c r="C10" t="s">
        <v>104</v>
      </c>
      <c r="D10" s="5">
        <v>133606.85802149001</v>
      </c>
      <c r="E10" s="8">
        <v>4821.3914364560451</v>
      </c>
      <c r="F10" s="8">
        <v>138428.24945794605</v>
      </c>
    </row>
    <row r="11" spans="1:6" x14ac:dyDescent="0.25">
      <c r="A11" t="s">
        <v>4</v>
      </c>
      <c r="B11" s="15">
        <v>1353</v>
      </c>
      <c r="C11" t="s">
        <v>105</v>
      </c>
      <c r="D11" s="5">
        <v>103164.73106058</v>
      </c>
      <c r="E11" s="8">
        <v>7928.8784098809865</v>
      </c>
      <c r="F11" s="8">
        <v>111093.60947046099</v>
      </c>
    </row>
    <row r="12" spans="1:6" x14ac:dyDescent="0.25">
      <c r="A12" t="s">
        <v>6</v>
      </c>
      <c r="B12" s="15">
        <v>1410</v>
      </c>
      <c r="C12" t="s">
        <v>106</v>
      </c>
      <c r="D12" s="5">
        <v>141488.07990953</v>
      </c>
      <c r="E12" s="8">
        <v>261</v>
      </c>
      <c r="F12" s="8">
        <v>141749.07990953</v>
      </c>
    </row>
    <row r="13" spans="1:6" x14ac:dyDescent="0.25">
      <c r="A13" t="s">
        <v>6</v>
      </c>
      <c r="B13" s="15">
        <v>1450</v>
      </c>
      <c r="C13" t="s">
        <v>107</v>
      </c>
      <c r="D13" s="5">
        <v>50114.52306082</v>
      </c>
      <c r="E13" s="8">
        <v>1655.9713744622516</v>
      </c>
      <c r="F13" s="8">
        <v>51770.494435282249</v>
      </c>
    </row>
    <row r="14" spans="1:6" x14ac:dyDescent="0.25">
      <c r="A14" t="s">
        <v>7</v>
      </c>
      <c r="B14" s="15">
        <v>1510</v>
      </c>
      <c r="C14" t="s">
        <v>108</v>
      </c>
      <c r="D14" s="5">
        <v>465111.26167705999</v>
      </c>
      <c r="E14" s="8">
        <v>15952</v>
      </c>
      <c r="F14" s="8">
        <v>481063.26167705999</v>
      </c>
    </row>
    <row r="15" spans="1:6" x14ac:dyDescent="0.25">
      <c r="A15" t="s">
        <v>7</v>
      </c>
      <c r="B15" s="15">
        <v>1520</v>
      </c>
      <c r="C15" t="s">
        <v>109</v>
      </c>
      <c r="D15" s="5">
        <v>262701.98164677998</v>
      </c>
      <c r="E15" s="8">
        <v>1572</v>
      </c>
      <c r="F15" s="8">
        <v>264273.98164677998</v>
      </c>
    </row>
    <row r="16" spans="1:6" x14ac:dyDescent="0.25">
      <c r="A16" t="s">
        <v>7</v>
      </c>
      <c r="B16" s="15">
        <v>1551</v>
      </c>
      <c r="C16" t="s">
        <v>110</v>
      </c>
      <c r="D16" s="5">
        <v>861320.20759193006</v>
      </c>
      <c r="E16" s="8">
        <v>38529.269433742753</v>
      </c>
      <c r="F16" s="8">
        <v>899849.47702567279</v>
      </c>
    </row>
    <row r="17" spans="1:6" x14ac:dyDescent="0.25">
      <c r="A17" t="s">
        <v>7</v>
      </c>
      <c r="B17" s="15">
        <v>1552</v>
      </c>
      <c r="C17" t="s">
        <v>111</v>
      </c>
      <c r="D17" s="5">
        <v>679642.76279295003</v>
      </c>
      <c r="E17" s="8">
        <v>7950.2918434361145</v>
      </c>
      <c r="F17" s="8">
        <v>687593.05463638611</v>
      </c>
    </row>
    <row r="18" spans="1:6" x14ac:dyDescent="0.25">
      <c r="A18" t="s">
        <v>7</v>
      </c>
      <c r="B18" s="15">
        <v>1553</v>
      </c>
      <c r="C18" t="s">
        <v>112</v>
      </c>
      <c r="D18" s="5">
        <v>450041.02929869998</v>
      </c>
      <c r="E18" s="8">
        <v>20080.215514461113</v>
      </c>
      <c r="F18" s="8">
        <v>470121.24481316109</v>
      </c>
    </row>
    <row r="19" spans="1:6" x14ac:dyDescent="0.25">
      <c r="A19" t="s">
        <v>9</v>
      </c>
      <c r="B19" s="15">
        <v>1610</v>
      </c>
      <c r="C19" t="s">
        <v>113</v>
      </c>
      <c r="D19" s="5">
        <v>147939.83958786001</v>
      </c>
      <c r="E19" s="8">
        <v>8962</v>
      </c>
      <c r="F19" s="8">
        <v>156901.83958786001</v>
      </c>
    </row>
    <row r="20" spans="1:6" x14ac:dyDescent="0.25">
      <c r="A20" t="s">
        <v>9</v>
      </c>
      <c r="B20" s="15">
        <v>1620</v>
      </c>
      <c r="C20" t="s">
        <v>114</v>
      </c>
      <c r="D20" s="5">
        <v>33960.492175799998</v>
      </c>
      <c r="E20" s="8">
        <v>1927</v>
      </c>
      <c r="F20" s="8">
        <v>35887.492175799998</v>
      </c>
    </row>
    <row r="21" spans="1:6" x14ac:dyDescent="0.25">
      <c r="A21" t="s">
        <v>9</v>
      </c>
      <c r="B21" s="15">
        <v>1650</v>
      </c>
      <c r="C21" t="s">
        <v>115</v>
      </c>
      <c r="D21" s="5">
        <v>55048.187881489997</v>
      </c>
      <c r="E21" s="8">
        <v>3966.0417928000825</v>
      </c>
      <c r="F21" s="8">
        <v>59014.22967429008</v>
      </c>
    </row>
    <row r="22" spans="1:6" x14ac:dyDescent="0.25">
      <c r="A22" t="s">
        <v>11</v>
      </c>
      <c r="B22" s="15">
        <v>1710</v>
      </c>
      <c r="C22" t="s">
        <v>116</v>
      </c>
      <c r="D22" s="5">
        <v>119351.65366772001</v>
      </c>
      <c r="E22" s="8">
        <v>416</v>
      </c>
      <c r="F22" s="8">
        <v>119767.65366772001</v>
      </c>
    </row>
    <row r="23" spans="1:6" x14ac:dyDescent="0.25">
      <c r="A23" t="s">
        <v>11</v>
      </c>
      <c r="B23" s="15">
        <v>1751</v>
      </c>
      <c r="C23" t="s">
        <v>117</v>
      </c>
      <c r="D23" s="5">
        <v>213221.4751067</v>
      </c>
      <c r="E23" s="8">
        <v>1795.3295413376572</v>
      </c>
      <c r="F23" s="8">
        <v>215016.80464803765</v>
      </c>
    </row>
    <row r="24" spans="1:6" x14ac:dyDescent="0.25">
      <c r="A24" t="s">
        <v>11</v>
      </c>
      <c r="B24" s="15">
        <v>1752</v>
      </c>
      <c r="C24" t="s">
        <v>118</v>
      </c>
      <c r="D24" s="5">
        <v>211332.75130589001</v>
      </c>
      <c r="E24" s="8">
        <v>5118.6536758420207</v>
      </c>
      <c r="F24" s="8">
        <v>216451.40498173202</v>
      </c>
    </row>
    <row r="25" spans="1:6" x14ac:dyDescent="0.25">
      <c r="A25" t="s">
        <v>13</v>
      </c>
      <c r="B25" s="15">
        <v>2110</v>
      </c>
      <c r="C25" t="s">
        <v>119</v>
      </c>
      <c r="D25" s="5">
        <v>362372.31310198002</v>
      </c>
      <c r="E25" s="8">
        <v>5211</v>
      </c>
      <c r="F25" s="8">
        <v>367583.31310198002</v>
      </c>
    </row>
    <row r="26" spans="1:6" x14ac:dyDescent="0.25">
      <c r="A26" t="s">
        <v>13</v>
      </c>
      <c r="B26" s="15">
        <v>2120</v>
      </c>
      <c r="C26" t="s">
        <v>120</v>
      </c>
      <c r="D26" s="5">
        <v>143834.98932667999</v>
      </c>
      <c r="E26" s="8">
        <v>3619</v>
      </c>
      <c r="F26" s="8">
        <v>147453.98932667999</v>
      </c>
    </row>
    <row r="27" spans="1:6" x14ac:dyDescent="0.25">
      <c r="A27" t="s">
        <v>13</v>
      </c>
      <c r="B27" s="15">
        <v>2140</v>
      </c>
      <c r="C27" t="s">
        <v>121</v>
      </c>
      <c r="D27" s="5">
        <v>57456.318416740003</v>
      </c>
      <c r="E27" s="8">
        <v>517</v>
      </c>
      <c r="F27" s="8">
        <v>57973.318416740003</v>
      </c>
    </row>
    <row r="28" spans="1:6" x14ac:dyDescent="0.25">
      <c r="A28" t="s">
        <v>13</v>
      </c>
      <c r="B28" s="15">
        <v>2151</v>
      </c>
      <c r="C28" t="s">
        <v>122</v>
      </c>
      <c r="D28" s="5">
        <v>405355.41650008003</v>
      </c>
      <c r="E28" s="8">
        <v>8520.5622345420234</v>
      </c>
      <c r="F28" s="8">
        <v>413875.97873462207</v>
      </c>
    </row>
    <row r="29" spans="1:6" x14ac:dyDescent="0.25">
      <c r="A29" t="s">
        <v>13</v>
      </c>
      <c r="B29" s="15">
        <v>2152</v>
      </c>
      <c r="C29" t="s">
        <v>123</v>
      </c>
      <c r="D29" s="5">
        <v>465579.96606276999</v>
      </c>
      <c r="E29" s="8">
        <v>10246.682304099184</v>
      </c>
      <c r="F29" s="8">
        <v>475826.64836686919</v>
      </c>
    </row>
    <row r="30" spans="1:6" x14ac:dyDescent="0.25">
      <c r="A30" t="s">
        <v>13</v>
      </c>
      <c r="B30" s="15">
        <v>2153</v>
      </c>
      <c r="C30" t="s">
        <v>124</v>
      </c>
      <c r="D30" s="5">
        <v>411518.13385495997</v>
      </c>
      <c r="E30" s="8">
        <v>10262.003814210184</v>
      </c>
      <c r="F30" s="8">
        <v>421780.13766917016</v>
      </c>
    </row>
    <row r="31" spans="1:6" x14ac:dyDescent="0.25">
      <c r="A31" t="s">
        <v>13</v>
      </c>
      <c r="B31" s="15">
        <v>2154</v>
      </c>
      <c r="C31" t="s">
        <v>125</v>
      </c>
      <c r="D31" s="5">
        <v>387017.15772727999</v>
      </c>
      <c r="E31" s="8">
        <v>9016.2384813434201</v>
      </c>
      <c r="F31" s="8">
        <v>396033.39620862342</v>
      </c>
    </row>
    <row r="32" spans="1:6" x14ac:dyDescent="0.25">
      <c r="A32" t="s">
        <v>15</v>
      </c>
      <c r="B32" s="15">
        <v>2210</v>
      </c>
      <c r="C32" t="s">
        <v>126</v>
      </c>
      <c r="D32" s="5">
        <v>307186.42489279999</v>
      </c>
      <c r="E32" s="8">
        <v>251</v>
      </c>
      <c r="F32" s="8">
        <v>307437.42489279999</v>
      </c>
    </row>
    <row r="33" spans="1:6" x14ac:dyDescent="0.25">
      <c r="A33" t="s">
        <v>15</v>
      </c>
      <c r="B33" s="15">
        <v>2220</v>
      </c>
      <c r="C33" t="s">
        <v>127</v>
      </c>
      <c r="D33" s="5">
        <v>68677.200327779996</v>
      </c>
      <c r="E33" s="8">
        <v>662.01624184760169</v>
      </c>
      <c r="F33" s="8">
        <v>69339.216569627592</v>
      </c>
    </row>
    <row r="34" spans="1:6" x14ac:dyDescent="0.25">
      <c r="A34" t="s">
        <v>15</v>
      </c>
      <c r="B34" s="15">
        <v>2251</v>
      </c>
      <c r="C34" t="s">
        <v>128</v>
      </c>
      <c r="D34" s="5">
        <v>263271.00381045003</v>
      </c>
      <c r="E34" s="8">
        <v>11806.794049782213</v>
      </c>
      <c r="F34" s="8">
        <v>275077.79786023224</v>
      </c>
    </row>
    <row r="35" spans="1:6" x14ac:dyDescent="0.25">
      <c r="A35" t="s">
        <v>15</v>
      </c>
      <c r="B35" s="15">
        <v>2252</v>
      </c>
      <c r="C35" t="s">
        <v>129</v>
      </c>
      <c r="D35" s="5">
        <v>325774.94257521001</v>
      </c>
      <c r="E35" s="8">
        <v>8446.1220610035252</v>
      </c>
      <c r="F35" s="8">
        <v>334221.06463621353</v>
      </c>
    </row>
    <row r="36" spans="1:6" x14ac:dyDescent="0.25">
      <c r="A36" t="s">
        <v>15</v>
      </c>
      <c r="B36" s="15">
        <v>2253</v>
      </c>
      <c r="C36" t="s">
        <v>130</v>
      </c>
      <c r="D36" s="5">
        <v>180873.53307278</v>
      </c>
      <c r="E36" s="8">
        <v>14217.819557945921</v>
      </c>
      <c r="F36" s="8">
        <v>195091.35263072592</v>
      </c>
    </row>
    <row r="37" spans="1:6" x14ac:dyDescent="0.25">
      <c r="A37" t="s">
        <v>17</v>
      </c>
      <c r="B37" s="15">
        <v>2310</v>
      </c>
      <c r="C37" t="s">
        <v>131</v>
      </c>
      <c r="D37" s="5">
        <v>950390.24076177995</v>
      </c>
      <c r="E37" s="8">
        <v>863</v>
      </c>
      <c r="F37" s="8">
        <v>951253.24076177995</v>
      </c>
    </row>
    <row r="38" spans="1:6" x14ac:dyDescent="0.25">
      <c r="A38" t="s">
        <v>17</v>
      </c>
      <c r="B38" s="15">
        <v>2320</v>
      </c>
      <c r="C38" t="s">
        <v>132</v>
      </c>
      <c r="D38" s="5">
        <v>480598.34073900001</v>
      </c>
      <c r="E38" s="8">
        <v>626</v>
      </c>
      <c r="F38" s="8">
        <v>481224.34073900001</v>
      </c>
    </row>
    <row r="39" spans="1:6" x14ac:dyDescent="0.25">
      <c r="A39" t="s">
        <v>17</v>
      </c>
      <c r="B39" s="15">
        <v>2351</v>
      </c>
      <c r="C39" t="s">
        <v>133</v>
      </c>
      <c r="D39" s="5">
        <v>464048.29784885998</v>
      </c>
      <c r="E39" s="8">
        <v>1697</v>
      </c>
      <c r="F39" s="8">
        <v>465745.29784885998</v>
      </c>
    </row>
    <row r="40" spans="1:6" x14ac:dyDescent="0.25">
      <c r="A40" t="s">
        <v>17</v>
      </c>
      <c r="B40" s="15">
        <v>2352</v>
      </c>
      <c r="C40" t="s">
        <v>134</v>
      </c>
      <c r="D40" s="5">
        <v>377804.68485960999</v>
      </c>
      <c r="E40" s="8">
        <v>342.41774558193583</v>
      </c>
      <c r="F40" s="8">
        <v>378147.10260519193</v>
      </c>
    </row>
    <row r="41" spans="1:6" x14ac:dyDescent="0.25">
      <c r="A41" t="s">
        <v>17</v>
      </c>
      <c r="B41" s="15">
        <v>2353</v>
      </c>
      <c r="C41" t="s">
        <v>135</v>
      </c>
      <c r="D41" s="5">
        <v>666968.29265209998</v>
      </c>
      <c r="E41" s="8">
        <v>747</v>
      </c>
      <c r="F41" s="8">
        <v>667715.29265209998</v>
      </c>
    </row>
    <row r="42" spans="1:6" x14ac:dyDescent="0.25">
      <c r="A42" t="s">
        <v>17</v>
      </c>
      <c r="B42" s="15">
        <v>2354</v>
      </c>
      <c r="C42" t="s">
        <v>136</v>
      </c>
      <c r="D42" s="5">
        <v>325568.26131198002</v>
      </c>
      <c r="E42" s="8">
        <v>1173.8799575802</v>
      </c>
      <c r="F42" s="8">
        <v>326742.1412695602</v>
      </c>
    </row>
    <row r="43" spans="1:6" x14ac:dyDescent="0.25">
      <c r="A43" t="s">
        <v>19</v>
      </c>
      <c r="B43" s="15">
        <v>2410</v>
      </c>
      <c r="C43" t="s">
        <v>137</v>
      </c>
      <c r="D43" s="5">
        <v>294742.98683970998</v>
      </c>
      <c r="E43" s="8">
        <v>1107</v>
      </c>
      <c r="F43" s="8">
        <v>295849.98683970998</v>
      </c>
    </row>
    <row r="44" spans="1:6" x14ac:dyDescent="0.25">
      <c r="A44" t="s">
        <v>19</v>
      </c>
      <c r="B44" s="15">
        <v>2420</v>
      </c>
      <c r="C44" t="s">
        <v>138</v>
      </c>
      <c r="D44" s="5">
        <v>251374.73425595</v>
      </c>
      <c r="E44" s="8">
        <v>400</v>
      </c>
      <c r="F44" s="8">
        <v>251774.73425595</v>
      </c>
    </row>
    <row r="45" spans="1:6" x14ac:dyDescent="0.25">
      <c r="A45" t="s">
        <v>19</v>
      </c>
      <c r="B45" s="15">
        <v>2451</v>
      </c>
      <c r="C45" t="s">
        <v>139</v>
      </c>
      <c r="D45" s="5">
        <v>162915.76815146999</v>
      </c>
      <c r="E45" s="8">
        <v>6327.1699062530679</v>
      </c>
      <c r="F45" s="8">
        <v>169242.93805772305</v>
      </c>
    </row>
    <row r="46" spans="1:6" x14ac:dyDescent="0.25">
      <c r="A46" t="s">
        <v>19</v>
      </c>
      <c r="B46" s="15">
        <v>2452</v>
      </c>
      <c r="C46" t="s">
        <v>140</v>
      </c>
      <c r="D46" s="5">
        <v>329538.02553414</v>
      </c>
      <c r="E46" s="8">
        <v>5611.7785651550412</v>
      </c>
      <c r="F46" s="8">
        <v>335149.80409929506</v>
      </c>
    </row>
    <row r="47" spans="1:6" x14ac:dyDescent="0.25">
      <c r="A47" t="s">
        <v>19</v>
      </c>
      <c r="B47" s="15">
        <v>2453</v>
      </c>
      <c r="C47" t="s">
        <v>141</v>
      </c>
      <c r="D47" s="5">
        <v>201107.30496027999</v>
      </c>
      <c r="E47" s="8">
        <v>5139.3945514145325</v>
      </c>
      <c r="F47" s="8">
        <v>206246.69951169452</v>
      </c>
    </row>
    <row r="48" spans="1:6" x14ac:dyDescent="0.25">
      <c r="A48" t="s">
        <v>242</v>
      </c>
      <c r="B48" s="15">
        <v>2510</v>
      </c>
      <c r="C48" t="s">
        <v>142</v>
      </c>
      <c r="D48" s="5">
        <v>335790.04532983003</v>
      </c>
      <c r="E48" s="8">
        <v>11259</v>
      </c>
      <c r="F48" s="8">
        <v>347049.04532983003</v>
      </c>
    </row>
    <row r="49" spans="1:6" x14ac:dyDescent="0.25">
      <c r="A49" t="s">
        <v>242</v>
      </c>
      <c r="B49" s="15">
        <v>2520</v>
      </c>
      <c r="C49" t="s">
        <v>143</v>
      </c>
      <c r="D49" s="5">
        <v>174730.20497366</v>
      </c>
      <c r="E49" s="8">
        <v>2734.8478743893343</v>
      </c>
      <c r="F49" s="8">
        <v>177465.05284804932</v>
      </c>
    </row>
    <row r="50" spans="1:6" x14ac:dyDescent="0.25">
      <c r="A50" t="s">
        <v>242</v>
      </c>
      <c r="B50" s="15">
        <v>2551</v>
      </c>
      <c r="C50" t="s">
        <v>144</v>
      </c>
      <c r="D50" s="5">
        <v>214488.51239195999</v>
      </c>
      <c r="E50" s="8">
        <v>9692.144099622783</v>
      </c>
      <c r="F50" s="8">
        <v>224180.65649158278</v>
      </c>
    </row>
    <row r="51" spans="1:6" x14ac:dyDescent="0.25">
      <c r="A51" t="s">
        <v>242</v>
      </c>
      <c r="B51" s="15">
        <v>2552</v>
      </c>
      <c r="C51" t="s">
        <v>145</v>
      </c>
      <c r="D51" s="5">
        <v>438574.02188787999</v>
      </c>
      <c r="E51" s="8">
        <v>5171.680004895009</v>
      </c>
      <c r="F51" s="8">
        <v>443745.70189277502</v>
      </c>
    </row>
    <row r="52" spans="1:6" x14ac:dyDescent="0.25">
      <c r="A52" t="s">
        <v>242</v>
      </c>
      <c r="B52" s="15">
        <v>2553</v>
      </c>
      <c r="C52" t="s">
        <v>146</v>
      </c>
      <c r="D52" s="5">
        <v>307023.73600060999</v>
      </c>
      <c r="E52" s="8">
        <v>7798.6631409894599</v>
      </c>
      <c r="F52" s="8">
        <v>314822.39914159942</v>
      </c>
    </row>
    <row r="53" spans="1:6" x14ac:dyDescent="0.25">
      <c r="A53" t="s">
        <v>23</v>
      </c>
      <c r="B53" s="15">
        <v>2610</v>
      </c>
      <c r="C53" t="s">
        <v>147</v>
      </c>
      <c r="D53" s="5">
        <v>594092.02592534001</v>
      </c>
      <c r="E53" s="8">
        <v>372</v>
      </c>
      <c r="F53" s="8">
        <v>594464.02592534001</v>
      </c>
    </row>
    <row r="54" spans="1:6" x14ac:dyDescent="0.25">
      <c r="A54" t="s">
        <v>23</v>
      </c>
      <c r="B54" s="15">
        <v>2620</v>
      </c>
      <c r="C54" t="s">
        <v>148</v>
      </c>
      <c r="D54" s="5">
        <v>886337.00460698002</v>
      </c>
      <c r="E54" s="8">
        <v>1184</v>
      </c>
      <c r="F54" s="8">
        <v>887521.00460698002</v>
      </c>
    </row>
    <row r="55" spans="1:6" x14ac:dyDescent="0.25">
      <c r="A55" t="s">
        <v>23</v>
      </c>
      <c r="B55" s="15">
        <v>2651</v>
      </c>
      <c r="C55" t="s">
        <v>149</v>
      </c>
      <c r="D55" s="5">
        <v>595900.63228883001</v>
      </c>
      <c r="E55" s="8">
        <v>3685.7528189326022</v>
      </c>
      <c r="F55" s="8">
        <v>599586.38510776265</v>
      </c>
    </row>
    <row r="56" spans="1:6" x14ac:dyDescent="0.25">
      <c r="A56" t="s">
        <v>23</v>
      </c>
      <c r="B56" s="15">
        <v>2652</v>
      </c>
      <c r="C56" t="s">
        <v>150</v>
      </c>
      <c r="D56" s="5">
        <v>506698.79532027</v>
      </c>
      <c r="E56" s="8">
        <v>3474</v>
      </c>
      <c r="F56" s="8">
        <v>510172.79532027</v>
      </c>
    </row>
    <row r="57" spans="1:6" x14ac:dyDescent="0.25">
      <c r="A57" t="s">
        <v>23</v>
      </c>
      <c r="B57" s="15">
        <v>2653</v>
      </c>
      <c r="C57" t="s">
        <v>151</v>
      </c>
      <c r="D57" s="5">
        <v>945300.55224145995</v>
      </c>
      <c r="E57" s="8">
        <v>8820.6670060855686</v>
      </c>
      <c r="F57" s="8">
        <v>954121.21924754558</v>
      </c>
    </row>
    <row r="58" spans="1:6" x14ac:dyDescent="0.25">
      <c r="A58" t="s">
        <v>25</v>
      </c>
      <c r="B58" s="15">
        <v>2710</v>
      </c>
      <c r="C58" t="s">
        <v>152</v>
      </c>
      <c r="D58" s="5">
        <v>363110.51481349999</v>
      </c>
      <c r="E58" s="8">
        <v>1708</v>
      </c>
      <c r="F58" s="8">
        <v>364818.51481349999</v>
      </c>
    </row>
    <row r="59" spans="1:6" x14ac:dyDescent="0.25">
      <c r="A59" t="s">
        <v>25</v>
      </c>
      <c r="B59" s="15">
        <v>2720</v>
      </c>
      <c r="C59" t="s">
        <v>153</v>
      </c>
      <c r="D59" s="5">
        <v>91611.773926649999</v>
      </c>
      <c r="E59" s="8">
        <v>2733</v>
      </c>
      <c r="F59" s="8">
        <v>94344.773926649999</v>
      </c>
    </row>
    <row r="60" spans="1:6" x14ac:dyDescent="0.25">
      <c r="A60" t="s">
        <v>25</v>
      </c>
      <c r="B60" s="15">
        <v>2751</v>
      </c>
      <c r="C60" t="s">
        <v>154</v>
      </c>
      <c r="D60" s="5">
        <v>152113.86591751</v>
      </c>
      <c r="E60" s="8">
        <v>2841.7289168901834</v>
      </c>
      <c r="F60" s="8">
        <v>154955.5948344002</v>
      </c>
    </row>
    <row r="61" spans="1:6" x14ac:dyDescent="0.25">
      <c r="A61" t="s">
        <v>25</v>
      </c>
      <c r="B61" s="15">
        <v>2752</v>
      </c>
      <c r="C61" t="s">
        <v>155</v>
      </c>
      <c r="D61" s="5">
        <v>177139.54648252999</v>
      </c>
      <c r="E61" s="8">
        <v>4822.6896312834324</v>
      </c>
      <c r="F61" s="8">
        <v>181962.23611381341</v>
      </c>
    </row>
    <row r="62" spans="1:6" x14ac:dyDescent="0.25">
      <c r="A62" t="s">
        <v>25</v>
      </c>
      <c r="B62" s="15">
        <v>2753</v>
      </c>
      <c r="C62" t="s">
        <v>156</v>
      </c>
      <c r="D62" s="5">
        <v>318521.61051052</v>
      </c>
      <c r="E62" s="8">
        <v>12414.084724661647</v>
      </c>
      <c r="F62" s="8">
        <v>330935.69523518166</v>
      </c>
    </row>
    <row r="63" spans="1:6" x14ac:dyDescent="0.25">
      <c r="A63" t="s">
        <v>27</v>
      </c>
      <c r="B63" s="15">
        <v>2810</v>
      </c>
      <c r="C63" t="s">
        <v>157</v>
      </c>
      <c r="D63" s="5">
        <v>228263.29594494001</v>
      </c>
      <c r="E63" s="8">
        <v>170</v>
      </c>
      <c r="F63" s="8">
        <v>228433.29594494001</v>
      </c>
    </row>
    <row r="64" spans="1:6" x14ac:dyDescent="0.25">
      <c r="A64" t="s">
        <v>27</v>
      </c>
      <c r="B64" s="15">
        <v>2820</v>
      </c>
      <c r="C64" t="s">
        <v>158</v>
      </c>
      <c r="D64" s="5">
        <v>117409.08798388</v>
      </c>
      <c r="E64" s="8">
        <v>2039</v>
      </c>
      <c r="F64" s="8">
        <v>119448.08798388</v>
      </c>
    </row>
    <row r="65" spans="1:6" x14ac:dyDescent="0.25">
      <c r="A65" t="s">
        <v>27</v>
      </c>
      <c r="B65" s="15">
        <v>2851</v>
      </c>
      <c r="C65" t="s">
        <v>159</v>
      </c>
      <c r="D65" s="5">
        <v>145002.48745816</v>
      </c>
      <c r="E65" s="8">
        <v>1730.4323751915942</v>
      </c>
      <c r="F65" s="8">
        <v>146732.9198333516</v>
      </c>
    </row>
    <row r="66" spans="1:6" x14ac:dyDescent="0.25">
      <c r="A66" t="s">
        <v>27</v>
      </c>
      <c r="B66" s="15">
        <v>2852</v>
      </c>
      <c r="C66" t="s">
        <v>160</v>
      </c>
      <c r="D66" s="5">
        <v>173792.58457149999</v>
      </c>
      <c r="E66" s="8">
        <v>3304</v>
      </c>
      <c r="F66" s="8">
        <v>177096.58457149999</v>
      </c>
    </row>
    <row r="67" spans="1:6" x14ac:dyDescent="0.25">
      <c r="A67" t="s">
        <v>27</v>
      </c>
      <c r="B67" s="15">
        <v>2853</v>
      </c>
      <c r="C67" t="s">
        <v>161</v>
      </c>
      <c r="D67" s="5">
        <v>164430.93566774999</v>
      </c>
      <c r="E67" s="8">
        <v>1656.2334011315584</v>
      </c>
      <c r="F67" s="8">
        <v>166087.16906888154</v>
      </c>
    </row>
    <row r="68" spans="1:6" x14ac:dyDescent="0.25">
      <c r="A68" t="s">
        <v>29</v>
      </c>
      <c r="B68" s="15">
        <v>2910</v>
      </c>
      <c r="C68" t="s">
        <v>162</v>
      </c>
      <c r="D68" s="5">
        <v>1053231.7202788</v>
      </c>
      <c r="E68" s="8">
        <v>657</v>
      </c>
      <c r="F68" s="8">
        <v>1053888.7202788</v>
      </c>
    </row>
    <row r="69" spans="1:6" x14ac:dyDescent="0.25">
      <c r="A69" t="s">
        <v>29</v>
      </c>
      <c r="B69" s="15">
        <v>2920</v>
      </c>
      <c r="C69" t="s">
        <v>163</v>
      </c>
      <c r="D69" s="5">
        <v>404007.76543675002</v>
      </c>
      <c r="E69" s="8">
        <v>13886.766201610233</v>
      </c>
      <c r="F69" s="8">
        <v>417894.53163836023</v>
      </c>
    </row>
    <row r="70" spans="1:6" x14ac:dyDescent="0.25">
      <c r="A70" t="s">
        <v>29</v>
      </c>
      <c r="B70" s="15">
        <v>2951</v>
      </c>
      <c r="C70" t="s">
        <v>164</v>
      </c>
      <c r="D70" s="5">
        <v>772429.87990182999</v>
      </c>
      <c r="E70" s="8">
        <v>14649.009327798163</v>
      </c>
      <c r="F70" s="8">
        <v>787078.88922962814</v>
      </c>
    </row>
    <row r="71" spans="1:6" x14ac:dyDescent="0.25">
      <c r="A71" t="s">
        <v>29</v>
      </c>
      <c r="B71" s="15">
        <v>2952</v>
      </c>
      <c r="C71" t="s">
        <v>165</v>
      </c>
      <c r="D71" s="5">
        <v>424861.53439126001</v>
      </c>
      <c r="E71" s="8">
        <v>5230.9506614545771</v>
      </c>
      <c r="F71" s="8">
        <v>430092.48505271459</v>
      </c>
    </row>
    <row r="72" spans="1:6" x14ac:dyDescent="0.25">
      <c r="A72" t="s">
        <v>29</v>
      </c>
      <c r="B72" s="15">
        <v>2953</v>
      </c>
      <c r="C72" t="s">
        <v>166</v>
      </c>
      <c r="D72" s="5">
        <v>958769.58540237998</v>
      </c>
      <c r="E72" s="8">
        <v>10218.823511643997</v>
      </c>
      <c r="F72" s="8">
        <v>968988.40891402401</v>
      </c>
    </row>
    <row r="73" spans="1:6" x14ac:dyDescent="0.25">
      <c r="A73" t="s">
        <v>29</v>
      </c>
      <c r="B73" s="15">
        <v>2954</v>
      </c>
      <c r="C73" t="s">
        <v>167</v>
      </c>
      <c r="D73" s="5">
        <v>246414.09060693</v>
      </c>
      <c r="E73" s="8">
        <v>5082.5301483184194</v>
      </c>
      <c r="F73" s="8">
        <v>251496.62075524841</v>
      </c>
    </row>
    <row r="74" spans="1:6" x14ac:dyDescent="0.25">
      <c r="A74" t="s">
        <v>29</v>
      </c>
      <c r="B74" s="15">
        <v>2955</v>
      </c>
      <c r="C74" t="s">
        <v>168</v>
      </c>
      <c r="D74" s="5">
        <v>720730.44408109004</v>
      </c>
      <c r="E74" s="8">
        <v>8761.9185441283807</v>
      </c>
      <c r="F74" s="8">
        <v>729492.36262521846</v>
      </c>
    </row>
    <row r="75" spans="1:6" x14ac:dyDescent="0.25">
      <c r="A75" t="s">
        <v>29</v>
      </c>
      <c r="B75" s="15">
        <v>2956</v>
      </c>
      <c r="C75" t="s">
        <v>169</v>
      </c>
      <c r="D75" s="5">
        <v>932502.69293815002</v>
      </c>
      <c r="E75" s="8">
        <v>12064.208898374211</v>
      </c>
      <c r="F75" s="8">
        <v>944566.90183652425</v>
      </c>
    </row>
    <row r="76" spans="1:6" x14ac:dyDescent="0.25">
      <c r="A76" t="s">
        <v>32</v>
      </c>
      <c r="B76" s="15">
        <v>3110</v>
      </c>
      <c r="C76" t="s">
        <v>170</v>
      </c>
      <c r="D76" s="5">
        <v>932749.16591023002</v>
      </c>
      <c r="E76" s="8">
        <v>674</v>
      </c>
      <c r="F76" s="8">
        <v>933423.16591023002</v>
      </c>
    </row>
    <row r="77" spans="1:6" x14ac:dyDescent="0.25">
      <c r="A77" t="s">
        <v>32</v>
      </c>
      <c r="B77" s="15">
        <v>3120</v>
      </c>
      <c r="C77" t="s">
        <v>171</v>
      </c>
      <c r="D77" s="5">
        <v>1107651.1011415501</v>
      </c>
      <c r="E77" s="8">
        <v>1360.7109014025232</v>
      </c>
      <c r="F77" s="8">
        <v>1109011.8120429527</v>
      </c>
    </row>
    <row r="78" spans="1:6" x14ac:dyDescent="0.25">
      <c r="A78" t="s">
        <v>32</v>
      </c>
      <c r="B78" s="15">
        <v>3130</v>
      </c>
      <c r="C78" t="s">
        <v>172</v>
      </c>
      <c r="D78" s="5">
        <v>227790.24797095999</v>
      </c>
      <c r="E78" s="8">
        <v>508.1976695284439</v>
      </c>
      <c r="F78" s="8">
        <v>228298.44564048844</v>
      </c>
    </row>
    <row r="79" spans="1:6" x14ac:dyDescent="0.25">
      <c r="A79" t="s">
        <v>32</v>
      </c>
      <c r="B79" s="15">
        <v>3140</v>
      </c>
      <c r="C79" t="s">
        <v>173</v>
      </c>
      <c r="D79" s="5">
        <v>41326.383744469997</v>
      </c>
      <c r="E79" s="8">
        <v>95</v>
      </c>
      <c r="F79" s="8">
        <v>41421.383744469997</v>
      </c>
    </row>
    <row r="80" spans="1:6" x14ac:dyDescent="0.25">
      <c r="A80" t="s">
        <v>32</v>
      </c>
      <c r="B80" s="15">
        <v>3151</v>
      </c>
      <c r="C80" t="s">
        <v>174</v>
      </c>
      <c r="D80" s="5">
        <v>1026266.71831542</v>
      </c>
      <c r="E80" s="8">
        <v>2562.2022591952937</v>
      </c>
      <c r="F80" s="8">
        <v>1028828.9205746152</v>
      </c>
    </row>
    <row r="81" spans="1:6" x14ac:dyDescent="0.25">
      <c r="A81" t="s">
        <v>32</v>
      </c>
      <c r="B81" s="15">
        <v>3152</v>
      </c>
      <c r="C81" t="s">
        <v>175</v>
      </c>
      <c r="D81" s="5">
        <v>1060184.3902324301</v>
      </c>
      <c r="E81" s="8">
        <v>4625.5968003690768</v>
      </c>
      <c r="F81" s="8">
        <v>1064809.9870327991</v>
      </c>
    </row>
    <row r="82" spans="1:6" x14ac:dyDescent="0.25">
      <c r="A82" t="s">
        <v>32</v>
      </c>
      <c r="B82" s="15">
        <v>3153</v>
      </c>
      <c r="C82" t="s">
        <v>176</v>
      </c>
      <c r="D82" s="5">
        <v>871462.71112052002</v>
      </c>
      <c r="E82" s="8">
        <v>5431.5063358951202</v>
      </c>
      <c r="F82" s="8">
        <v>876894.21745641518</v>
      </c>
    </row>
    <row r="83" spans="1:6" x14ac:dyDescent="0.25">
      <c r="A83" t="s">
        <v>32</v>
      </c>
      <c r="B83" s="15">
        <v>3154</v>
      </c>
      <c r="C83" t="s">
        <v>177</v>
      </c>
      <c r="D83" s="5">
        <v>982623.76409493003</v>
      </c>
      <c r="E83" s="8">
        <v>6114.8588236060423</v>
      </c>
      <c r="F83" s="8">
        <v>988738.62291853607</v>
      </c>
    </row>
    <row r="84" spans="1:6" x14ac:dyDescent="0.25">
      <c r="A84" t="s">
        <v>32</v>
      </c>
      <c r="B84" s="15">
        <v>3155</v>
      </c>
      <c r="C84" t="s">
        <v>178</v>
      </c>
      <c r="D84" s="5">
        <v>782627.23347400001</v>
      </c>
      <c r="E84" s="8">
        <v>5972.8482929015663</v>
      </c>
      <c r="F84" s="8">
        <v>788600.08176690154</v>
      </c>
    </row>
    <row r="85" spans="1:6" x14ac:dyDescent="0.25">
      <c r="A85" t="s">
        <v>32</v>
      </c>
      <c r="B85" s="15">
        <v>3156</v>
      </c>
      <c r="C85" t="s">
        <v>179</v>
      </c>
      <c r="D85" s="5">
        <v>986751.23154968</v>
      </c>
      <c r="E85" s="8">
        <v>3415.9697170216864</v>
      </c>
      <c r="F85" s="8">
        <v>990167.20126670168</v>
      </c>
    </row>
    <row r="86" spans="1:6" x14ac:dyDescent="0.25">
      <c r="A86" t="s">
        <v>34</v>
      </c>
      <c r="B86" s="15">
        <v>3210</v>
      </c>
      <c r="C86" t="s">
        <v>180</v>
      </c>
      <c r="D86" s="5">
        <v>127139.78780974</v>
      </c>
      <c r="E86" s="8">
        <v>99</v>
      </c>
      <c r="F86" s="8">
        <v>127238.78780974</v>
      </c>
    </row>
    <row r="87" spans="1:6" x14ac:dyDescent="0.25">
      <c r="A87" t="s">
        <v>34</v>
      </c>
      <c r="B87" s="15">
        <v>3220</v>
      </c>
      <c r="C87" t="s">
        <v>181</v>
      </c>
      <c r="D87" s="5">
        <v>631975.03625441005</v>
      </c>
      <c r="E87" s="8">
        <v>456</v>
      </c>
      <c r="F87" s="8">
        <v>632431.03625441005</v>
      </c>
    </row>
    <row r="88" spans="1:6" x14ac:dyDescent="0.25">
      <c r="A88" t="s">
        <v>34</v>
      </c>
      <c r="B88" s="15">
        <v>3251</v>
      </c>
      <c r="C88" t="s">
        <v>182</v>
      </c>
      <c r="D88" s="5">
        <v>320698.96054851997</v>
      </c>
      <c r="E88" s="8">
        <v>774.65046590080613</v>
      </c>
      <c r="F88" s="8">
        <v>321473.61101442081</v>
      </c>
    </row>
    <row r="89" spans="1:6" x14ac:dyDescent="0.25">
      <c r="A89" t="s">
        <v>34</v>
      </c>
      <c r="B89" s="15">
        <v>3252</v>
      </c>
      <c r="C89" t="s">
        <v>183</v>
      </c>
      <c r="D89" s="5">
        <v>271908.94070596999</v>
      </c>
      <c r="E89" s="8">
        <v>773.08099093770863</v>
      </c>
      <c r="F89" s="8">
        <v>272682.0216969077</v>
      </c>
    </row>
    <row r="90" spans="1:6" x14ac:dyDescent="0.25">
      <c r="A90" t="s">
        <v>34</v>
      </c>
      <c r="B90" s="15">
        <v>3253</v>
      </c>
      <c r="C90" t="s">
        <v>184</v>
      </c>
      <c r="D90" s="5">
        <v>156341.63897249999</v>
      </c>
      <c r="E90" s="8">
        <v>257.9967192775743</v>
      </c>
      <c r="F90" s="8">
        <v>156599.63569177757</v>
      </c>
    </row>
    <row r="91" spans="1:6" x14ac:dyDescent="0.25">
      <c r="A91" t="s">
        <v>36</v>
      </c>
      <c r="B91" s="15">
        <v>3310</v>
      </c>
      <c r="C91" t="s">
        <v>185</v>
      </c>
      <c r="D91" s="5">
        <v>2675189.6100409999</v>
      </c>
      <c r="E91" s="8">
        <v>20997</v>
      </c>
      <c r="F91" s="8">
        <v>2696186.6100409999</v>
      </c>
    </row>
    <row r="92" spans="1:6" x14ac:dyDescent="0.25">
      <c r="A92" t="s">
        <v>36</v>
      </c>
      <c r="B92" s="15">
        <v>3321</v>
      </c>
      <c r="C92" t="s">
        <v>186</v>
      </c>
      <c r="D92" s="5">
        <v>436826.86692628002</v>
      </c>
      <c r="E92" s="8">
        <v>6787.0654624505305</v>
      </c>
      <c r="F92" s="8">
        <v>443613.93238873058</v>
      </c>
    </row>
    <row r="93" spans="1:6" x14ac:dyDescent="0.25">
      <c r="A93" t="s">
        <v>36</v>
      </c>
      <c r="B93" s="15">
        <v>3322</v>
      </c>
      <c r="C93" t="s">
        <v>187</v>
      </c>
      <c r="D93" s="5">
        <v>983971.57078124001</v>
      </c>
      <c r="E93" s="8">
        <v>2389.8290480196447</v>
      </c>
      <c r="F93" s="8">
        <v>986361.39982925961</v>
      </c>
    </row>
    <row r="94" spans="1:6" x14ac:dyDescent="0.25">
      <c r="A94" t="s">
        <v>36</v>
      </c>
      <c r="B94" s="15">
        <v>3323</v>
      </c>
      <c r="C94" t="s">
        <v>188</v>
      </c>
      <c r="D94" s="5">
        <v>793593.92106466996</v>
      </c>
      <c r="E94" s="8">
        <v>4891.4548686013186</v>
      </c>
      <c r="F94" s="8">
        <v>798485.37593327125</v>
      </c>
    </row>
    <row r="95" spans="1:6" x14ac:dyDescent="0.25">
      <c r="A95" t="s">
        <v>36</v>
      </c>
      <c r="B95" s="15">
        <v>3351</v>
      </c>
      <c r="C95" t="s">
        <v>189</v>
      </c>
      <c r="D95" s="5">
        <v>371854.36347252998</v>
      </c>
      <c r="E95" s="8">
        <v>516.94890069625217</v>
      </c>
      <c r="F95" s="8">
        <v>372371.31237322622</v>
      </c>
    </row>
    <row r="96" spans="1:6" x14ac:dyDescent="0.25">
      <c r="A96" t="s">
        <v>36</v>
      </c>
      <c r="B96" s="15">
        <v>3352</v>
      </c>
      <c r="C96" t="s">
        <v>190</v>
      </c>
      <c r="D96" s="5">
        <v>419575.36125006998</v>
      </c>
      <c r="E96" s="8">
        <v>645.54018455405856</v>
      </c>
      <c r="F96" s="8">
        <v>420220.90143462404</v>
      </c>
    </row>
    <row r="97" spans="1:6" x14ac:dyDescent="0.25">
      <c r="A97" t="s">
        <v>36</v>
      </c>
      <c r="B97" s="15">
        <v>3353</v>
      </c>
      <c r="C97" t="s">
        <v>191</v>
      </c>
      <c r="D97" s="5">
        <v>511461.10541725002</v>
      </c>
      <c r="E97" s="8">
        <v>1129.7604745900985</v>
      </c>
      <c r="F97" s="8">
        <v>512590.86589184013</v>
      </c>
    </row>
    <row r="98" spans="1:6" x14ac:dyDescent="0.25">
      <c r="A98" t="s">
        <v>36</v>
      </c>
      <c r="B98" s="15">
        <v>3354</v>
      </c>
      <c r="C98" t="s">
        <v>192</v>
      </c>
      <c r="D98" s="5">
        <v>498074.69430243003</v>
      </c>
      <c r="E98" s="8">
        <v>1580.5547978191162</v>
      </c>
      <c r="F98" s="8">
        <v>499655.24910024914</v>
      </c>
    </row>
    <row r="99" spans="1:6" x14ac:dyDescent="0.25">
      <c r="A99" t="s">
        <v>38</v>
      </c>
      <c r="B99" s="15">
        <v>3510</v>
      </c>
      <c r="C99" t="s">
        <v>193</v>
      </c>
      <c r="D99" s="5">
        <v>4532148.75517279</v>
      </c>
      <c r="E99" s="8">
        <v>10080</v>
      </c>
      <c r="F99" s="8">
        <v>4542228.75517279</v>
      </c>
    </row>
    <row r="100" spans="1:6" x14ac:dyDescent="0.25">
      <c r="A100" t="s">
        <v>38</v>
      </c>
      <c r="B100" s="15">
        <v>3521</v>
      </c>
      <c r="C100" t="s">
        <v>194</v>
      </c>
      <c r="D100" s="5">
        <v>2150013.7142916499</v>
      </c>
      <c r="E100" s="8">
        <v>5195.1891730014777</v>
      </c>
      <c r="F100" s="8">
        <v>2155208.9034646512</v>
      </c>
    </row>
    <row r="101" spans="1:6" x14ac:dyDescent="0.25">
      <c r="A101" t="s">
        <v>38</v>
      </c>
      <c r="B101" s="15">
        <v>3522</v>
      </c>
      <c r="C101" t="s">
        <v>195</v>
      </c>
      <c r="D101" s="5">
        <v>1309428.95720174</v>
      </c>
      <c r="E101" s="8">
        <v>870.00218531944574</v>
      </c>
      <c r="F101" s="8">
        <v>1310298.9593870596</v>
      </c>
    </row>
    <row r="102" spans="1:6" x14ac:dyDescent="0.25">
      <c r="A102" t="s">
        <v>38</v>
      </c>
      <c r="B102" s="15">
        <v>3531</v>
      </c>
      <c r="C102" t="s">
        <v>196</v>
      </c>
      <c r="D102" s="5">
        <v>1227760.30979448</v>
      </c>
      <c r="E102" s="8">
        <v>380</v>
      </c>
      <c r="F102" s="8">
        <v>1228140.30979448</v>
      </c>
    </row>
    <row r="103" spans="1:6" x14ac:dyDescent="0.25">
      <c r="A103" t="s">
        <v>38</v>
      </c>
      <c r="B103" s="15">
        <v>3532</v>
      </c>
      <c r="C103" t="s">
        <v>197</v>
      </c>
      <c r="D103" s="5">
        <v>697150.20521754003</v>
      </c>
      <c r="E103" s="8">
        <v>1276.5453540919216</v>
      </c>
      <c r="F103" s="8">
        <v>698426.75057163194</v>
      </c>
    </row>
    <row r="104" spans="1:6" x14ac:dyDescent="0.25">
      <c r="A104" t="s">
        <v>38</v>
      </c>
      <c r="B104" s="15">
        <v>3551</v>
      </c>
      <c r="C104" t="s">
        <v>198</v>
      </c>
      <c r="D104" s="5">
        <v>1735921.24989209</v>
      </c>
      <c r="E104" s="8">
        <v>2279</v>
      </c>
      <c r="F104" s="8">
        <v>1738200.24989209</v>
      </c>
    </row>
    <row r="105" spans="1:6" x14ac:dyDescent="0.25">
      <c r="A105" t="s">
        <v>38</v>
      </c>
      <c r="B105" s="15">
        <v>3552</v>
      </c>
      <c r="C105" t="s">
        <v>199</v>
      </c>
      <c r="D105" s="5">
        <v>1316522.06732944</v>
      </c>
      <c r="E105" s="8">
        <v>1401.5060845911391</v>
      </c>
      <c r="F105" s="8">
        <v>1317923.5734140312</v>
      </c>
    </row>
    <row r="106" spans="1:6" x14ac:dyDescent="0.25">
      <c r="A106" t="s">
        <v>38</v>
      </c>
      <c r="B106" s="15">
        <v>3553</v>
      </c>
      <c r="C106" t="s">
        <v>200</v>
      </c>
      <c r="D106" s="5">
        <v>1422290.3983175</v>
      </c>
      <c r="E106" s="8">
        <v>3501.0820254053956</v>
      </c>
      <c r="F106" s="8">
        <v>1425791.4803429055</v>
      </c>
    </row>
    <row r="107" spans="1:6" x14ac:dyDescent="0.25">
      <c r="A107" t="s">
        <v>38</v>
      </c>
      <c r="B107" s="15">
        <v>3554</v>
      </c>
      <c r="C107" t="s">
        <v>201</v>
      </c>
      <c r="D107" s="5">
        <v>1551147.62093853</v>
      </c>
      <c r="E107" s="8">
        <v>1671.4249228194983</v>
      </c>
      <c r="F107" s="8">
        <v>1552819.0458613494</v>
      </c>
    </row>
    <row r="108" spans="1:6" x14ac:dyDescent="0.25">
      <c r="A108" t="s">
        <v>38</v>
      </c>
      <c r="B108" s="15">
        <v>3555</v>
      </c>
      <c r="C108" t="s">
        <v>202</v>
      </c>
      <c r="D108" s="5">
        <v>1169606.7018433099</v>
      </c>
      <c r="E108" s="8">
        <v>1145.9949386550466</v>
      </c>
      <c r="F108" s="8">
        <v>1170752.696781965</v>
      </c>
    </row>
    <row r="109" spans="1:6" x14ac:dyDescent="0.25">
      <c r="A109" t="s">
        <v>41</v>
      </c>
      <c r="B109" s="15">
        <v>4110</v>
      </c>
      <c r="C109" t="s">
        <v>203</v>
      </c>
      <c r="D109" s="5">
        <v>700734.99300543999</v>
      </c>
      <c r="E109" s="8">
        <v>661</v>
      </c>
      <c r="F109" s="8">
        <v>701395.99300543999</v>
      </c>
    </row>
    <row r="110" spans="1:6" x14ac:dyDescent="0.25">
      <c r="A110" t="s">
        <v>41</v>
      </c>
      <c r="B110" s="15">
        <v>4120</v>
      </c>
      <c r="C110" t="s">
        <v>204</v>
      </c>
      <c r="D110" s="5">
        <v>650989.01671284996</v>
      </c>
      <c r="E110" s="8">
        <v>1070.0544000638592</v>
      </c>
      <c r="F110" s="8">
        <v>652059.07111291378</v>
      </c>
    </row>
    <row r="111" spans="1:6" x14ac:dyDescent="0.25">
      <c r="A111" t="s">
        <v>41</v>
      </c>
      <c r="B111" s="15">
        <v>4151</v>
      </c>
      <c r="C111" t="s">
        <v>205</v>
      </c>
      <c r="D111" s="5">
        <v>141012.50061538001</v>
      </c>
      <c r="E111" s="8">
        <v>530.39411419957605</v>
      </c>
      <c r="F111" s="8">
        <v>141542.8947295796</v>
      </c>
    </row>
    <row r="112" spans="1:6" x14ac:dyDescent="0.25">
      <c r="A112" t="s">
        <v>41</v>
      </c>
      <c r="B112" s="15">
        <v>4152</v>
      </c>
      <c r="C112" t="s">
        <v>206</v>
      </c>
      <c r="D112" s="5">
        <v>513313.88950718002</v>
      </c>
      <c r="E112" s="8">
        <v>1304.6165138205474</v>
      </c>
      <c r="F112" s="8">
        <v>514618.50602100056</v>
      </c>
    </row>
    <row r="113" spans="1:6" x14ac:dyDescent="0.25">
      <c r="A113" t="s">
        <v>41</v>
      </c>
      <c r="B113" s="15">
        <v>4153</v>
      </c>
      <c r="C113" t="s">
        <v>207</v>
      </c>
      <c r="D113" s="5">
        <v>418364.27747665002</v>
      </c>
      <c r="E113" s="8">
        <v>1246.5336003197144</v>
      </c>
      <c r="F113" s="8">
        <v>419610.81107696972</v>
      </c>
    </row>
    <row r="114" spans="1:6" x14ac:dyDescent="0.25">
      <c r="A114" t="s">
        <v>41</v>
      </c>
      <c r="B114" s="15">
        <v>4154</v>
      </c>
      <c r="C114" t="s">
        <v>208</v>
      </c>
      <c r="D114" s="5">
        <v>402976.85255742999</v>
      </c>
      <c r="E114" s="8">
        <v>664.18167808999215</v>
      </c>
      <c r="F114" s="8">
        <v>403641.03423552</v>
      </c>
    </row>
    <row r="115" spans="1:6" x14ac:dyDescent="0.25">
      <c r="A115" t="s">
        <v>41</v>
      </c>
      <c r="B115" s="15">
        <v>4155</v>
      </c>
      <c r="C115" t="s">
        <v>209</v>
      </c>
      <c r="D115" s="5">
        <v>725171.23763267999</v>
      </c>
      <c r="E115" s="8">
        <v>1738.5454906264824</v>
      </c>
      <c r="F115" s="8">
        <v>726909.78312330646</v>
      </c>
    </row>
    <row r="116" spans="1:6" x14ac:dyDescent="0.25">
      <c r="A116" t="s">
        <v>41</v>
      </c>
      <c r="B116" s="15">
        <v>4156</v>
      </c>
      <c r="C116" t="s">
        <v>210</v>
      </c>
      <c r="D116" s="5">
        <v>780707.33602622</v>
      </c>
      <c r="E116" s="8">
        <v>1069.4516496338047</v>
      </c>
      <c r="F116" s="8">
        <v>781776.78767585382</v>
      </c>
    </row>
    <row r="117" spans="1:6" x14ac:dyDescent="0.25">
      <c r="A117" t="s">
        <v>43</v>
      </c>
      <c r="B117" s="15">
        <v>4210</v>
      </c>
      <c r="C117" t="s">
        <v>211</v>
      </c>
      <c r="D117" s="5">
        <v>232133.24849177001</v>
      </c>
      <c r="E117" s="8">
        <v>376</v>
      </c>
      <c r="F117" s="8">
        <v>232509.24849177001</v>
      </c>
    </row>
    <row r="118" spans="1:6" x14ac:dyDescent="0.25">
      <c r="A118" t="s">
        <v>43</v>
      </c>
      <c r="B118" s="15">
        <v>4220</v>
      </c>
      <c r="C118" t="s">
        <v>212</v>
      </c>
      <c r="D118" s="5">
        <v>266786.03517639003</v>
      </c>
      <c r="E118" s="8">
        <v>152</v>
      </c>
      <c r="F118" s="8">
        <v>266938.03517639003</v>
      </c>
    </row>
    <row r="119" spans="1:6" x14ac:dyDescent="0.25">
      <c r="A119" t="s">
        <v>43</v>
      </c>
      <c r="B119" s="15">
        <v>4230</v>
      </c>
      <c r="C119" t="s">
        <v>213</v>
      </c>
      <c r="D119" s="5">
        <v>65758.285823929997</v>
      </c>
      <c r="E119" s="8">
        <v>168.92211175971335</v>
      </c>
      <c r="F119" s="8">
        <v>65927.207935689716</v>
      </c>
    </row>
    <row r="120" spans="1:6" x14ac:dyDescent="0.25">
      <c r="A120" t="s">
        <v>43</v>
      </c>
      <c r="B120" s="15">
        <v>4251</v>
      </c>
      <c r="C120" t="s">
        <v>214</v>
      </c>
      <c r="D120" s="5">
        <v>375191.28350974998</v>
      </c>
      <c r="E120" s="8">
        <v>763.63506116696954</v>
      </c>
      <c r="F120" s="8">
        <v>375954.91857091693</v>
      </c>
    </row>
    <row r="121" spans="1:6" x14ac:dyDescent="0.25">
      <c r="A121" t="s">
        <v>43</v>
      </c>
      <c r="B121" s="15">
        <v>4252</v>
      </c>
      <c r="C121" t="s">
        <v>215</v>
      </c>
      <c r="D121" s="5">
        <v>549902.4345346</v>
      </c>
      <c r="E121" s="8">
        <v>497.39761113409008</v>
      </c>
      <c r="F121" s="8">
        <v>550399.83214573411</v>
      </c>
    </row>
    <row r="122" spans="1:6" x14ac:dyDescent="0.25">
      <c r="A122" t="s">
        <v>43</v>
      </c>
      <c r="B122" s="15">
        <v>4253</v>
      </c>
      <c r="C122" t="s">
        <v>216</v>
      </c>
      <c r="D122" s="5">
        <v>691175.70451225003</v>
      </c>
      <c r="E122" s="8">
        <v>1253.64401766936</v>
      </c>
      <c r="F122" s="8">
        <v>692429.3485299194</v>
      </c>
    </row>
    <row r="123" spans="1:6" x14ac:dyDescent="0.25">
      <c r="A123" t="s">
        <v>43</v>
      </c>
      <c r="B123" s="15">
        <v>4254</v>
      </c>
      <c r="C123" t="s">
        <v>217</v>
      </c>
      <c r="D123" s="5">
        <v>808043.93897523999</v>
      </c>
      <c r="E123" s="8">
        <v>577.93128220113999</v>
      </c>
      <c r="F123" s="8">
        <v>808621.87025744107</v>
      </c>
    </row>
    <row r="124" spans="1:6" x14ac:dyDescent="0.25">
      <c r="A124" t="s">
        <v>45</v>
      </c>
      <c r="B124" s="15">
        <v>4310</v>
      </c>
      <c r="C124" t="s">
        <v>218</v>
      </c>
      <c r="D124" s="5">
        <v>585672.36153195996</v>
      </c>
      <c r="E124" s="8">
        <v>2017</v>
      </c>
      <c r="F124" s="8">
        <v>587689.36153195996</v>
      </c>
    </row>
    <row r="125" spans="1:6" x14ac:dyDescent="0.25">
      <c r="A125" t="s">
        <v>45</v>
      </c>
      <c r="B125" s="15">
        <v>4321</v>
      </c>
      <c r="C125" t="s">
        <v>219</v>
      </c>
      <c r="D125" s="5">
        <v>1038606.97912332</v>
      </c>
      <c r="E125" s="8">
        <v>960.39556100817822</v>
      </c>
      <c r="F125" s="8">
        <v>1039567.3746843281</v>
      </c>
    </row>
    <row r="126" spans="1:6" x14ac:dyDescent="0.25">
      <c r="A126" t="s">
        <v>45</v>
      </c>
      <c r="B126" s="15">
        <v>4351</v>
      </c>
      <c r="C126" t="s">
        <v>220</v>
      </c>
      <c r="D126" s="5">
        <v>345243.75443197001</v>
      </c>
      <c r="E126" s="8">
        <v>2262.7869740484657</v>
      </c>
      <c r="F126" s="8">
        <v>347506.54140601848</v>
      </c>
    </row>
    <row r="127" spans="1:6" x14ac:dyDescent="0.25">
      <c r="A127" t="s">
        <v>45</v>
      </c>
      <c r="B127" s="15">
        <v>4352</v>
      </c>
      <c r="C127" t="s">
        <v>221</v>
      </c>
      <c r="D127" s="5">
        <v>413162.09621222003</v>
      </c>
      <c r="E127" s="8">
        <v>1589.5334937570356</v>
      </c>
      <c r="F127" s="8">
        <v>414751.62970597704</v>
      </c>
    </row>
    <row r="128" spans="1:6" x14ac:dyDescent="0.25">
      <c r="A128" t="s">
        <v>45</v>
      </c>
      <c r="B128" s="15">
        <v>4353</v>
      </c>
      <c r="C128" t="s">
        <v>222</v>
      </c>
      <c r="D128" s="5">
        <v>763960.01203671005</v>
      </c>
      <c r="E128" s="8">
        <v>1605.7036065457135</v>
      </c>
      <c r="F128" s="8">
        <v>765565.71564325574</v>
      </c>
    </row>
    <row r="129" spans="1:6" x14ac:dyDescent="0.25">
      <c r="A129" t="s">
        <v>45</v>
      </c>
      <c r="B129" s="15">
        <v>4354</v>
      </c>
      <c r="C129" t="s">
        <v>223</v>
      </c>
      <c r="D129" s="5">
        <v>532160.12345369998</v>
      </c>
      <c r="E129" s="8">
        <v>1861.4696486370631</v>
      </c>
      <c r="F129" s="8">
        <v>534021.59310233709</v>
      </c>
    </row>
    <row r="130" spans="1:6" x14ac:dyDescent="0.25">
      <c r="A130" t="s">
        <v>45</v>
      </c>
      <c r="B130" s="15">
        <v>4355</v>
      </c>
      <c r="C130" t="s">
        <v>224</v>
      </c>
      <c r="D130" s="5">
        <v>661611.63399189</v>
      </c>
      <c r="E130" s="8">
        <v>2814.8485959998297</v>
      </c>
      <c r="F130" s="8">
        <v>664426.48258788988</v>
      </c>
    </row>
    <row r="131" spans="1:6" x14ac:dyDescent="0.25">
      <c r="A131" t="s">
        <v>48</v>
      </c>
      <c r="B131" s="15">
        <v>5010</v>
      </c>
      <c r="C131" t="s">
        <v>225</v>
      </c>
      <c r="D131" s="5">
        <v>343849.97589008999</v>
      </c>
      <c r="E131" s="8">
        <v>678.62120620836697</v>
      </c>
      <c r="F131" s="8">
        <v>344528.59709629836</v>
      </c>
    </row>
    <row r="132" spans="1:6" x14ac:dyDescent="0.25">
      <c r="A132" t="s">
        <v>48</v>
      </c>
      <c r="B132" s="15">
        <v>5051</v>
      </c>
      <c r="C132" t="s">
        <v>226</v>
      </c>
      <c r="D132" s="5">
        <v>112337.85109683</v>
      </c>
      <c r="E132" s="8">
        <v>1580</v>
      </c>
      <c r="F132" s="8">
        <v>113917.85109683</v>
      </c>
    </row>
    <row r="133" spans="1:6" x14ac:dyDescent="0.25">
      <c r="A133" t="s">
        <v>48</v>
      </c>
      <c r="B133" s="15">
        <v>5052</v>
      </c>
      <c r="C133" t="s">
        <v>227</v>
      </c>
      <c r="D133" s="5">
        <v>345767.85509084997</v>
      </c>
      <c r="E133" s="8">
        <v>4360.5322900965402</v>
      </c>
      <c r="F133" s="8">
        <v>350128.38738094654</v>
      </c>
    </row>
    <row r="134" spans="1:6" x14ac:dyDescent="0.25">
      <c r="A134" t="s">
        <v>48</v>
      </c>
      <c r="B134" s="15">
        <v>5053</v>
      </c>
      <c r="C134" t="s">
        <v>228</v>
      </c>
      <c r="D134" s="5">
        <v>221550.17553705</v>
      </c>
      <c r="E134" s="8">
        <v>1617.9881174664715</v>
      </c>
      <c r="F134" s="8">
        <v>223168.16365451648</v>
      </c>
    </row>
    <row r="135" spans="1:6" x14ac:dyDescent="0.25">
      <c r="A135" t="s">
        <v>49</v>
      </c>
      <c r="B135" s="15">
        <v>5110</v>
      </c>
      <c r="C135" t="s">
        <v>229</v>
      </c>
      <c r="D135" s="5">
        <v>244469.07093818</v>
      </c>
      <c r="E135" s="8">
        <v>627</v>
      </c>
      <c r="F135" s="8">
        <v>245096.07093818</v>
      </c>
    </row>
    <row r="136" spans="1:6" x14ac:dyDescent="0.25">
      <c r="A136" t="s">
        <v>49</v>
      </c>
      <c r="B136" s="15">
        <v>5120</v>
      </c>
      <c r="C136" t="s">
        <v>230</v>
      </c>
      <c r="D136" s="5">
        <v>117241.08372729</v>
      </c>
      <c r="E136" s="8">
        <v>191.30668469638368</v>
      </c>
      <c r="F136" s="8">
        <v>117432.39041198637</v>
      </c>
    </row>
    <row r="137" spans="1:6" x14ac:dyDescent="0.25">
      <c r="A137" t="s">
        <v>49</v>
      </c>
      <c r="B137" s="15">
        <v>5130</v>
      </c>
      <c r="C137" t="s">
        <v>231</v>
      </c>
      <c r="D137" s="5">
        <v>31109.244592579998</v>
      </c>
      <c r="E137" s="8">
        <v>769.83580326066294</v>
      </c>
      <c r="F137" s="8">
        <v>31879.080395840661</v>
      </c>
    </row>
    <row r="138" spans="1:6" x14ac:dyDescent="0.25">
      <c r="A138" t="s">
        <v>49</v>
      </c>
      <c r="B138" s="15">
        <v>5151</v>
      </c>
      <c r="C138" t="s">
        <v>232</v>
      </c>
      <c r="D138" s="5">
        <v>236295.46888296999</v>
      </c>
      <c r="E138" s="8">
        <v>1378.3208792539044</v>
      </c>
      <c r="F138" s="8">
        <v>237673.7897622239</v>
      </c>
    </row>
    <row r="139" spans="1:6" x14ac:dyDescent="0.25">
      <c r="A139" t="s">
        <v>49</v>
      </c>
      <c r="B139" s="15">
        <v>5152</v>
      </c>
      <c r="C139" t="s">
        <v>233</v>
      </c>
      <c r="D139" s="5">
        <v>314483.62399428</v>
      </c>
      <c r="E139" s="8">
        <v>3055.8239424837798</v>
      </c>
      <c r="F139" s="8">
        <v>317539.44793676375</v>
      </c>
    </row>
    <row r="140" spans="1:6" x14ac:dyDescent="0.25">
      <c r="A140" t="s">
        <v>49</v>
      </c>
      <c r="B140" s="15">
        <v>5153</v>
      </c>
      <c r="C140" t="s">
        <v>234</v>
      </c>
      <c r="D140" s="5">
        <v>385609.65170660999</v>
      </c>
      <c r="E140" s="8">
        <v>2078.7326203265702</v>
      </c>
      <c r="F140" s="8">
        <v>387688.38432693656</v>
      </c>
    </row>
    <row r="141" spans="1:6" x14ac:dyDescent="0.25">
      <c r="A141" t="s">
        <v>51</v>
      </c>
      <c r="B141" s="15">
        <v>5210</v>
      </c>
      <c r="C141" t="s">
        <v>235</v>
      </c>
      <c r="D141" s="5">
        <v>595214.44995439996</v>
      </c>
      <c r="E141" s="8">
        <v>1284</v>
      </c>
      <c r="F141" s="8">
        <v>596498.44995439996</v>
      </c>
    </row>
    <row r="142" spans="1:6" x14ac:dyDescent="0.25">
      <c r="A142" t="s">
        <v>51</v>
      </c>
      <c r="B142" s="15">
        <v>5220</v>
      </c>
      <c r="C142" t="s">
        <v>236</v>
      </c>
      <c r="D142" s="5">
        <v>444745.98818202998</v>
      </c>
      <c r="E142" s="8">
        <v>1801.6516432609351</v>
      </c>
      <c r="F142" s="8">
        <v>446547.63982529088</v>
      </c>
    </row>
    <row r="143" spans="1:6" x14ac:dyDescent="0.25">
      <c r="A143" t="s">
        <v>51</v>
      </c>
      <c r="B143" s="15">
        <v>5240</v>
      </c>
      <c r="C143" t="s">
        <v>237</v>
      </c>
      <c r="D143" s="5">
        <v>505082.77615405997</v>
      </c>
      <c r="E143" s="8">
        <v>2864.213316946576</v>
      </c>
      <c r="F143" s="8">
        <v>507946.98947100656</v>
      </c>
    </row>
    <row r="144" spans="1:6" x14ac:dyDescent="0.25">
      <c r="A144" t="s">
        <v>51</v>
      </c>
      <c r="B144" s="15">
        <v>5251</v>
      </c>
      <c r="C144" t="s">
        <v>238</v>
      </c>
      <c r="D144" s="5">
        <v>194187.78943382</v>
      </c>
      <c r="E144" s="8">
        <v>2496.43143088338</v>
      </c>
      <c r="F144" s="8">
        <v>196684.22086470338</v>
      </c>
    </row>
    <row r="145" spans="1:6" x14ac:dyDescent="0.25">
      <c r="A145" t="s">
        <v>51</v>
      </c>
      <c r="B145" s="15">
        <v>5252</v>
      </c>
      <c r="C145" t="s">
        <v>239</v>
      </c>
      <c r="D145" s="5">
        <v>584419.61789097998</v>
      </c>
      <c r="E145" s="8">
        <v>4848.7282762200284</v>
      </c>
      <c r="F145" s="8">
        <v>589268.34616720001</v>
      </c>
    </row>
    <row r="146" spans="1:6" x14ac:dyDescent="0.25">
      <c r="A146" t="s">
        <v>51</v>
      </c>
      <c r="B146" s="15">
        <v>5253</v>
      </c>
      <c r="C146" t="s">
        <v>240</v>
      </c>
      <c r="D146" s="5">
        <v>427707.29746219999</v>
      </c>
      <c r="E146" s="8">
        <v>3016.749322493225</v>
      </c>
      <c r="F146" s="8">
        <v>430724.0467846932</v>
      </c>
    </row>
    <row r="147" spans="1:6" x14ac:dyDescent="0.25">
      <c r="A147" t="s">
        <v>53</v>
      </c>
      <c r="B147" s="15">
        <v>5310</v>
      </c>
      <c r="C147" t="s">
        <v>241</v>
      </c>
      <c r="D147" s="5">
        <v>1046375.8042822001</v>
      </c>
      <c r="E147" s="8">
        <v>1873</v>
      </c>
      <c r="F147" s="8">
        <v>1048248.8042822001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Sumário</vt:lpstr>
      <vt:lpstr>Deficit_habitacional</vt:lpstr>
      <vt:lpstr>DH_faixa_renda</vt:lpstr>
      <vt:lpstr>DH_Componentes</vt:lpstr>
      <vt:lpstr>Total_domicilios_ocupados</vt:lpstr>
      <vt:lpstr>DH_estratos</vt:lpstr>
      <vt:lpstr>DH_estratos_renda_SM</vt:lpstr>
      <vt:lpstr>Total_dom_ocupados_estratos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 Ribeiro de Oliveira Goncalves</dc:creator>
  <cp:lastModifiedBy>Livia Matos Lara de Assis</cp:lastModifiedBy>
  <dcterms:created xsi:type="dcterms:W3CDTF">2025-05-06T14:50:21Z</dcterms:created>
  <dcterms:modified xsi:type="dcterms:W3CDTF">2026-06-11T11:30:10Z</dcterms:modified>
</cp:coreProperties>
</file>